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ulář" sheetId="1" r:id="rId1"/>
  </sheets>
  <definedNames>
    <definedName name="_xlnm.Print_Area" localSheetId="0">'Formulář'!$A$1:$G$285</definedName>
  </definedNames>
  <calcPr fullCalcOnLoad="1"/>
</workbook>
</file>

<file path=xl/sharedStrings.xml><?xml version="1.0" encoding="utf-8"?>
<sst xmlns="http://schemas.openxmlformats.org/spreadsheetml/2006/main" count="616" uniqueCount="114">
  <si>
    <t>Poř.č.</t>
  </si>
  <si>
    <t>šířka</t>
  </si>
  <si>
    <t>Kč/ks</t>
  </si>
  <si>
    <t>Kč celk.bez DPH</t>
  </si>
  <si>
    <t>Skříňka spodní</t>
  </si>
  <si>
    <t>výška</t>
  </si>
  <si>
    <t>hloubka</t>
  </si>
  <si>
    <t>%  DPH</t>
  </si>
  <si>
    <t>Kč celk.vč.DPH</t>
  </si>
  <si>
    <t>ks</t>
  </si>
  <si>
    <t>2x dvířka</t>
  </si>
  <si>
    <t>Skříňka spodní kombinovaná</t>
  </si>
  <si>
    <t>1x zásuvka, 1x dvířka</t>
  </si>
  <si>
    <t xml:space="preserve">Kovová podnož </t>
  </si>
  <si>
    <t xml:space="preserve"> délka   </t>
  </si>
  <si>
    <t>bm</t>
  </si>
  <si>
    <t xml:space="preserve">délka  </t>
  </si>
  <si>
    <t>Těsnící lišta</t>
  </si>
  <si>
    <t>u stěny</t>
  </si>
  <si>
    <t>Židle kancelářská</t>
  </si>
  <si>
    <t>180-240</t>
  </si>
  <si>
    <t>Držák  na PC</t>
  </si>
  <si>
    <t>podvěšený pod pracovní deskou</t>
  </si>
  <si>
    <t>výška odpovídá vrchu desky</t>
  </si>
  <si>
    <t>Kabelová průchodka</t>
  </si>
  <si>
    <r>
      <t>Ø</t>
    </r>
    <r>
      <rPr>
        <b/>
        <i/>
        <sz val="10"/>
        <rFont val="Times New Roman CE"/>
        <family val="1"/>
      </rPr>
      <t xml:space="preserve"> 68 mm</t>
    </r>
  </si>
  <si>
    <t>perforovaný plech,</t>
  </si>
  <si>
    <t>Skříň vysoká</t>
  </si>
  <si>
    <t>2x prosklené dveře</t>
  </si>
  <si>
    <t>plně uzamykatelná</t>
  </si>
  <si>
    <t>1a</t>
  </si>
  <si>
    <t>2a</t>
  </si>
  <si>
    <t>Bok lamino</t>
  </si>
  <si>
    <t>Školní židle</t>
  </si>
  <si>
    <t>(výškově stavitelná)</t>
  </si>
  <si>
    <t>4a</t>
  </si>
  <si>
    <t>4b</t>
  </si>
  <si>
    <t>Přední krycí deska</t>
  </si>
  <si>
    <t>4c</t>
  </si>
  <si>
    <t>4d</t>
  </si>
  <si>
    <t>bez područek</t>
  </si>
  <si>
    <t>Olištování kolem skříní</t>
  </si>
  <si>
    <t>8a</t>
  </si>
  <si>
    <t>(3 LED na 25 mm)</t>
  </si>
  <si>
    <t>teplota bílé 6000 - 7000 K</t>
  </si>
  <si>
    <t>světelný tok 975 lm/m</t>
  </si>
  <si>
    <t>pro LED pásky</t>
  </si>
  <si>
    <t>Napájecí zdroj</t>
  </si>
  <si>
    <t>8c</t>
  </si>
  <si>
    <t>8b</t>
  </si>
  <si>
    <t>Připojení k LED pásku</t>
  </si>
  <si>
    <t>9a</t>
  </si>
  <si>
    <t>Vestavěné umyvadlo</t>
  </si>
  <si>
    <t>do pracovní desky</t>
  </si>
  <si>
    <t>9b</t>
  </si>
  <si>
    <t>Baterie k umyvadlu</t>
  </si>
  <si>
    <t>9c</t>
  </si>
  <si>
    <t>9d</t>
  </si>
  <si>
    <t>2x koncovka, 2x vnitřní roh</t>
  </si>
  <si>
    <t>10a</t>
  </si>
  <si>
    <t>10b</t>
  </si>
  <si>
    <t>12V / 60W</t>
  </si>
  <si>
    <t>12V / 75W</t>
  </si>
  <si>
    <t>10c</t>
  </si>
  <si>
    <t>10d</t>
  </si>
  <si>
    <t>12a</t>
  </si>
  <si>
    <t>12b</t>
  </si>
  <si>
    <t>12c</t>
  </si>
  <si>
    <t>Nábytek bez DPH:</t>
  </si>
  <si>
    <t>Celkem bez DPH:</t>
  </si>
  <si>
    <t>Celkem s DPH 21%:</t>
  </si>
  <si>
    <t>4e</t>
  </si>
  <si>
    <t>Dvouzásuvka 230 V</t>
  </si>
  <si>
    <t>8x 1800</t>
  </si>
  <si>
    <t>2x 900</t>
  </si>
  <si>
    <t>2b</t>
  </si>
  <si>
    <t>připevněná na pracovní desku</t>
  </si>
  <si>
    <t>6a</t>
  </si>
  <si>
    <t>Regál - lamino</t>
  </si>
  <si>
    <t>2x plné dveře</t>
  </si>
  <si>
    <t>8d</t>
  </si>
  <si>
    <t>LED pásek 1,5 m</t>
  </si>
  <si>
    <t>8e</t>
  </si>
  <si>
    <t>Profil 45° k umístění LED pásku</t>
  </si>
  <si>
    <t>1,5 m</t>
  </si>
  <si>
    <t>vč. příslušenství</t>
  </si>
  <si>
    <t>bok, 2x plné dveře</t>
  </si>
  <si>
    <t>12V / 120W</t>
  </si>
  <si>
    <t>9e</t>
  </si>
  <si>
    <t>11a</t>
  </si>
  <si>
    <t>11b</t>
  </si>
  <si>
    <t>11c</t>
  </si>
  <si>
    <t>11d</t>
  </si>
  <si>
    <t xml:space="preserve">2x prosklené dveře, </t>
  </si>
  <si>
    <t>12d</t>
  </si>
  <si>
    <t>13a</t>
  </si>
  <si>
    <t>13b</t>
  </si>
  <si>
    <t>13c</t>
  </si>
  <si>
    <t>13d</t>
  </si>
  <si>
    <t>13e</t>
  </si>
  <si>
    <t>14a</t>
  </si>
  <si>
    <t>14b</t>
  </si>
  <si>
    <t>14c</t>
  </si>
  <si>
    <t>14d</t>
  </si>
  <si>
    <t>14e</t>
  </si>
  <si>
    <t>2x prosklené dveře,</t>
  </si>
  <si>
    <t>část s plnými dveřmi do výšky 500 mm, v plné části 1 police, v prosklené části 7 polic</t>
  </si>
  <si>
    <t>2x prosklené dveře, 1x prosklený</t>
  </si>
  <si>
    <t>část s plnými dveřmi do výšky 500 mm, v plné části 3 police na plném výsuvu, v prosklené části 7 polic</t>
  </si>
  <si>
    <t>Pracovní deska postforming</t>
  </si>
  <si>
    <t>Laboratoř</t>
  </si>
  <si>
    <t>Doprava, montáž, revize, zprovoznění bez DPH:</t>
  </si>
  <si>
    <t>Pracovní deska postformingová</t>
  </si>
  <si>
    <t>Pracovní deska postforminová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</si>
</sst>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Sk-41B]_-;\-* #,##0.00\ [$Sk-41B]_-;_-* &quot;-&quot;??\ [$Sk-41B]_-;_-@_-"/>
    <numFmt numFmtId="165" formatCode="_-* #,##0.00\ [$€-1]_-;\-* #,##0.00\ [$€-1]_-;_-* &quot;-&quot;??\ [$€-1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Arial"/>
      <family val="0"/>
    </font>
    <font>
      <sz val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44" fontId="9" fillId="0" borderId="0" xfId="39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44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44" fontId="9" fillId="0" borderId="26" xfId="39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3" fillId="33" borderId="0" xfId="0" applyNumberFormat="1" applyFont="1" applyFill="1" applyBorder="1" applyAlignment="1">
      <alignment horizontal="center"/>
    </xf>
    <xf numFmtId="44" fontId="9" fillId="33" borderId="26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47625</xdr:rowOff>
    </xdr:from>
    <xdr:to>
      <xdr:col>6</xdr:col>
      <xdr:colOff>571500</xdr:colOff>
      <xdr:row>4</xdr:row>
      <xdr:rowOff>66675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09550"/>
          <a:ext cx="390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31</xdr:row>
      <xdr:rowOff>47625</xdr:rowOff>
    </xdr:from>
    <xdr:to>
      <xdr:col>6</xdr:col>
      <xdr:colOff>695325</xdr:colOff>
      <xdr:row>34</xdr:row>
      <xdr:rowOff>95250</xdr:rowOff>
    </xdr:to>
    <xdr:pic>
      <xdr:nvPicPr>
        <xdr:cNvPr id="2" name="Picture 3" descr="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267325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111</xdr:row>
      <xdr:rowOff>38100</xdr:rowOff>
    </xdr:from>
    <xdr:to>
      <xdr:col>6</xdr:col>
      <xdr:colOff>504825</xdr:colOff>
      <xdr:row>114</xdr:row>
      <xdr:rowOff>104775</xdr:rowOff>
    </xdr:to>
    <xdr:pic>
      <xdr:nvPicPr>
        <xdr:cNvPr id="3" name="Picture 6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87356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141</xdr:row>
      <xdr:rowOff>57150</xdr:rowOff>
    </xdr:from>
    <xdr:to>
      <xdr:col>6</xdr:col>
      <xdr:colOff>619125</xdr:colOff>
      <xdr:row>144</xdr:row>
      <xdr:rowOff>47625</xdr:rowOff>
    </xdr:to>
    <xdr:pic>
      <xdr:nvPicPr>
        <xdr:cNvPr id="4" name="Picture 7" descr="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2379345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166</xdr:row>
      <xdr:rowOff>38100</xdr:rowOff>
    </xdr:from>
    <xdr:to>
      <xdr:col>6</xdr:col>
      <xdr:colOff>504825</xdr:colOff>
      <xdr:row>169</xdr:row>
      <xdr:rowOff>104775</xdr:rowOff>
    </xdr:to>
    <xdr:pic>
      <xdr:nvPicPr>
        <xdr:cNvPr id="5" name="Picture 9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279749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66</xdr:row>
      <xdr:rowOff>57150</xdr:rowOff>
    </xdr:from>
    <xdr:to>
      <xdr:col>6</xdr:col>
      <xdr:colOff>619125</xdr:colOff>
      <xdr:row>69</xdr:row>
      <xdr:rowOff>47625</xdr:rowOff>
    </xdr:to>
    <xdr:pic>
      <xdr:nvPicPr>
        <xdr:cNvPr id="6" name="Picture 13" descr="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118235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76</xdr:row>
      <xdr:rowOff>38100</xdr:rowOff>
    </xdr:from>
    <xdr:to>
      <xdr:col>6</xdr:col>
      <xdr:colOff>514350</xdr:colOff>
      <xdr:row>79</xdr:row>
      <xdr:rowOff>104775</xdr:rowOff>
    </xdr:to>
    <xdr:pic>
      <xdr:nvPicPr>
        <xdr:cNvPr id="7" name="Picture 14" descr="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12839700"/>
          <a:ext cx="323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81</xdr:row>
      <xdr:rowOff>38100</xdr:rowOff>
    </xdr:from>
    <xdr:to>
      <xdr:col>6</xdr:col>
      <xdr:colOff>504825</xdr:colOff>
      <xdr:row>84</xdr:row>
      <xdr:rowOff>104775</xdr:rowOff>
    </xdr:to>
    <xdr:pic>
      <xdr:nvPicPr>
        <xdr:cNvPr id="8" name="Picture 15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365885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116</xdr:row>
      <xdr:rowOff>38100</xdr:rowOff>
    </xdr:from>
    <xdr:to>
      <xdr:col>6</xdr:col>
      <xdr:colOff>504825</xdr:colOff>
      <xdr:row>119</xdr:row>
      <xdr:rowOff>104775</xdr:rowOff>
    </xdr:to>
    <xdr:pic>
      <xdr:nvPicPr>
        <xdr:cNvPr id="9" name="Picture 16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95548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191</xdr:row>
      <xdr:rowOff>38100</xdr:rowOff>
    </xdr:from>
    <xdr:to>
      <xdr:col>6</xdr:col>
      <xdr:colOff>504825</xdr:colOff>
      <xdr:row>194</xdr:row>
      <xdr:rowOff>104775</xdr:rowOff>
    </xdr:to>
    <xdr:pic>
      <xdr:nvPicPr>
        <xdr:cNvPr id="10" name="Picture 17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22040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246</xdr:row>
      <xdr:rowOff>38100</xdr:rowOff>
    </xdr:from>
    <xdr:to>
      <xdr:col>6</xdr:col>
      <xdr:colOff>504825</xdr:colOff>
      <xdr:row>249</xdr:row>
      <xdr:rowOff>104775</xdr:rowOff>
    </xdr:to>
    <xdr:pic>
      <xdr:nvPicPr>
        <xdr:cNvPr id="11" name="Picture 20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14909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251</xdr:row>
      <xdr:rowOff>38100</xdr:rowOff>
    </xdr:from>
    <xdr:to>
      <xdr:col>6</xdr:col>
      <xdr:colOff>504825</xdr:colOff>
      <xdr:row>254</xdr:row>
      <xdr:rowOff>104775</xdr:rowOff>
    </xdr:to>
    <xdr:pic>
      <xdr:nvPicPr>
        <xdr:cNvPr id="12" name="Picture 21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231005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216</xdr:row>
      <xdr:rowOff>38100</xdr:rowOff>
    </xdr:from>
    <xdr:to>
      <xdr:col>6</xdr:col>
      <xdr:colOff>504825</xdr:colOff>
      <xdr:row>219</xdr:row>
      <xdr:rowOff>104775</xdr:rowOff>
    </xdr:to>
    <xdr:pic>
      <xdr:nvPicPr>
        <xdr:cNvPr id="13" name="Picture 22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644265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221</xdr:row>
      <xdr:rowOff>38100</xdr:rowOff>
    </xdr:from>
    <xdr:to>
      <xdr:col>6</xdr:col>
      <xdr:colOff>504825</xdr:colOff>
      <xdr:row>224</xdr:row>
      <xdr:rowOff>104775</xdr:rowOff>
    </xdr:to>
    <xdr:pic>
      <xdr:nvPicPr>
        <xdr:cNvPr id="14" name="Picture 23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72618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285750</xdr:colOff>
      <xdr:row>295</xdr:row>
      <xdr:rowOff>57150</xdr:rowOff>
    </xdr:from>
    <xdr:to>
      <xdr:col>37</xdr:col>
      <xdr:colOff>581025</xdr:colOff>
      <xdr:row>299</xdr:row>
      <xdr:rowOff>0</xdr:rowOff>
    </xdr:to>
    <xdr:pic>
      <xdr:nvPicPr>
        <xdr:cNvPr id="15" name="Picture 24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98175" y="49691925"/>
          <a:ext cx="295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419100</xdr:colOff>
      <xdr:row>292</xdr:row>
      <xdr:rowOff>152400</xdr:rowOff>
    </xdr:from>
    <xdr:to>
      <xdr:col>40</xdr:col>
      <xdr:colOff>104775</xdr:colOff>
      <xdr:row>296</xdr:row>
      <xdr:rowOff>95250</xdr:rowOff>
    </xdr:to>
    <xdr:pic>
      <xdr:nvPicPr>
        <xdr:cNvPr id="16" name="Picture 25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50725" y="49301400"/>
          <a:ext cx="295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133350</xdr:colOff>
      <xdr:row>291</xdr:row>
      <xdr:rowOff>38100</xdr:rowOff>
    </xdr:from>
    <xdr:to>
      <xdr:col>37</xdr:col>
      <xdr:colOff>428625</xdr:colOff>
      <xdr:row>294</xdr:row>
      <xdr:rowOff>142875</xdr:rowOff>
    </xdr:to>
    <xdr:pic>
      <xdr:nvPicPr>
        <xdr:cNvPr id="17" name="Picture 26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45775" y="49025175"/>
          <a:ext cx="295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171450</xdr:colOff>
      <xdr:row>293</xdr:row>
      <xdr:rowOff>0</xdr:rowOff>
    </xdr:from>
    <xdr:to>
      <xdr:col>39</xdr:col>
      <xdr:colOff>466725</xdr:colOff>
      <xdr:row>296</xdr:row>
      <xdr:rowOff>104775</xdr:rowOff>
    </xdr:to>
    <xdr:pic>
      <xdr:nvPicPr>
        <xdr:cNvPr id="18" name="Picture 27" descr="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03075" y="49310925"/>
          <a:ext cx="295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571500</xdr:colOff>
      <xdr:row>293</xdr:row>
      <xdr:rowOff>57150</xdr:rowOff>
    </xdr:from>
    <xdr:to>
      <xdr:col>32</xdr:col>
      <xdr:colOff>447675</xdr:colOff>
      <xdr:row>296</xdr:row>
      <xdr:rowOff>85725</xdr:rowOff>
    </xdr:to>
    <xdr:pic>
      <xdr:nvPicPr>
        <xdr:cNvPr id="19" name="Picture 28" descr="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26325" y="493680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95250</xdr:colOff>
      <xdr:row>296</xdr:row>
      <xdr:rowOff>19050</xdr:rowOff>
    </xdr:from>
    <xdr:to>
      <xdr:col>38</xdr:col>
      <xdr:colOff>457200</xdr:colOff>
      <xdr:row>299</xdr:row>
      <xdr:rowOff>38100</xdr:rowOff>
    </xdr:to>
    <xdr:pic>
      <xdr:nvPicPr>
        <xdr:cNvPr id="20" name="Picture 30" descr="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17275" y="49815750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152400</xdr:colOff>
      <xdr:row>302</xdr:row>
      <xdr:rowOff>152400</xdr:rowOff>
    </xdr:from>
    <xdr:to>
      <xdr:col>39</xdr:col>
      <xdr:colOff>9525</xdr:colOff>
      <xdr:row>306</xdr:row>
      <xdr:rowOff>9525</xdr:rowOff>
    </xdr:to>
    <xdr:pic>
      <xdr:nvPicPr>
        <xdr:cNvPr id="21" name="Picture 32" descr="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974425" y="509206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8.421875" style="28" customWidth="1"/>
    <col min="2" max="2" width="28.00390625" style="28" customWidth="1"/>
    <col min="3" max="4" width="9.00390625" style="28" customWidth="1"/>
    <col min="5" max="5" width="9.140625" style="28" customWidth="1"/>
    <col min="6" max="6" width="14.00390625" style="28" bestFit="1" customWidth="1"/>
    <col min="7" max="7" width="11.140625" style="28" customWidth="1"/>
    <col min="8" max="8" width="3.421875" style="28" customWidth="1"/>
    <col min="9" max="9" width="13.7109375" style="28" hidden="1" customWidth="1"/>
    <col min="10" max="16384" width="9.140625" style="28" customWidth="1"/>
  </cols>
  <sheetData>
    <row r="1" ht="12.75">
      <c r="A1" s="33" t="s">
        <v>110</v>
      </c>
    </row>
    <row r="2" spans="1:9" ht="12.75">
      <c r="A2" s="1" t="s">
        <v>0</v>
      </c>
      <c r="B2" s="2"/>
      <c r="C2" s="3" t="s">
        <v>1</v>
      </c>
      <c r="D2" s="4">
        <v>350</v>
      </c>
      <c r="E2" s="3" t="s">
        <v>2</v>
      </c>
      <c r="F2" s="5" t="s">
        <v>3</v>
      </c>
      <c r="G2" s="6"/>
      <c r="H2" s="7"/>
      <c r="I2" s="8"/>
    </row>
    <row r="3" spans="1:9" ht="12.75">
      <c r="A3" s="32">
        <v>1</v>
      </c>
      <c r="B3" s="10" t="s">
        <v>11</v>
      </c>
      <c r="C3" s="7" t="s">
        <v>6</v>
      </c>
      <c r="D3" s="11">
        <v>600</v>
      </c>
      <c r="E3" s="44"/>
      <c r="F3" s="13">
        <f>D5*E3</f>
        <v>0</v>
      </c>
      <c r="G3" s="14"/>
      <c r="H3" s="7"/>
      <c r="I3" s="15">
        <f>F3</f>
        <v>0</v>
      </c>
    </row>
    <row r="4" spans="1:9" ht="12.75">
      <c r="A4" s="16"/>
      <c r="B4" s="10" t="s">
        <v>12</v>
      </c>
      <c r="C4" s="7" t="s">
        <v>5</v>
      </c>
      <c r="D4" s="11">
        <v>750</v>
      </c>
      <c r="E4" s="7" t="s">
        <v>7</v>
      </c>
      <c r="F4" s="17" t="s">
        <v>8</v>
      </c>
      <c r="G4" s="14"/>
      <c r="H4" s="7"/>
      <c r="I4" s="8"/>
    </row>
    <row r="5" spans="1:9" ht="12.75">
      <c r="A5" s="18"/>
      <c r="B5" s="19" t="s">
        <v>29</v>
      </c>
      <c r="C5" s="20" t="s">
        <v>9</v>
      </c>
      <c r="D5" s="21">
        <v>18</v>
      </c>
      <c r="E5" s="22">
        <v>21</v>
      </c>
      <c r="F5" s="23">
        <f>F3*(1+E5/100)</f>
        <v>0</v>
      </c>
      <c r="G5" s="24"/>
      <c r="H5" s="7"/>
      <c r="I5" s="8"/>
    </row>
    <row r="7" spans="1:9" ht="13.5">
      <c r="A7" s="1" t="s">
        <v>0</v>
      </c>
      <c r="B7" s="2"/>
      <c r="C7" s="3" t="s">
        <v>1</v>
      </c>
      <c r="D7" s="4"/>
      <c r="E7" s="3" t="s">
        <v>2</v>
      </c>
      <c r="F7" s="5" t="s">
        <v>3</v>
      </c>
      <c r="G7" s="6"/>
      <c r="H7" s="7"/>
      <c r="I7" s="8"/>
    </row>
    <row r="8" spans="1:9" ht="13.5">
      <c r="A8" s="32" t="s">
        <v>30</v>
      </c>
      <c r="B8" s="10" t="s">
        <v>72</v>
      </c>
      <c r="C8" s="7" t="s">
        <v>6</v>
      </c>
      <c r="D8" s="11"/>
      <c r="E8" s="44"/>
      <c r="F8" s="13">
        <f>D10*E8</f>
        <v>0</v>
      </c>
      <c r="G8" s="14"/>
      <c r="H8" s="7"/>
      <c r="I8" s="15">
        <f>F8</f>
        <v>0</v>
      </c>
    </row>
    <row r="9" spans="1:9" ht="13.5">
      <c r="A9" s="16"/>
      <c r="B9" s="10" t="s">
        <v>76</v>
      </c>
      <c r="C9" s="7" t="s">
        <v>5</v>
      </c>
      <c r="D9" s="11"/>
      <c r="E9" s="7" t="s">
        <v>7</v>
      </c>
      <c r="F9" s="17" t="s">
        <v>8</v>
      </c>
      <c r="G9" s="14"/>
      <c r="H9" s="7"/>
      <c r="I9" s="8"/>
    </row>
    <row r="10" spans="1:9" ht="13.5">
      <c r="A10" s="18"/>
      <c r="B10" s="19"/>
      <c r="C10" s="20" t="s">
        <v>9</v>
      </c>
      <c r="D10" s="21">
        <v>9</v>
      </c>
      <c r="E10" s="22">
        <v>21</v>
      </c>
      <c r="F10" s="23">
        <f>F8*(1+E10/100)</f>
        <v>0</v>
      </c>
      <c r="G10" s="24"/>
      <c r="H10" s="7"/>
      <c r="I10" s="8"/>
    </row>
    <row r="12" spans="1:9" ht="13.5">
      <c r="A12" s="1" t="s">
        <v>0</v>
      </c>
      <c r="B12" s="2"/>
      <c r="C12" s="3" t="s">
        <v>14</v>
      </c>
      <c r="D12" s="4" t="s">
        <v>73</v>
      </c>
      <c r="E12" s="3" t="s">
        <v>2</v>
      </c>
      <c r="F12" s="5" t="s">
        <v>3</v>
      </c>
      <c r="G12" s="6"/>
      <c r="H12" s="7"/>
      <c r="I12" s="8"/>
    </row>
    <row r="13" spans="1:9" ht="13.5">
      <c r="A13" s="9">
        <v>2</v>
      </c>
      <c r="B13" s="10" t="s">
        <v>109</v>
      </c>
      <c r="C13" s="7" t="s">
        <v>5</v>
      </c>
      <c r="D13" s="11">
        <v>39</v>
      </c>
      <c r="E13" s="44"/>
      <c r="F13" s="13">
        <f>ROUND((D15*E13),1)</f>
        <v>0</v>
      </c>
      <c r="G13" s="14"/>
      <c r="H13" s="7"/>
      <c r="I13" s="15">
        <f>F13</f>
        <v>0</v>
      </c>
    </row>
    <row r="14" spans="1:9" ht="13.5">
      <c r="A14" s="16"/>
      <c r="B14" s="10"/>
      <c r="C14" s="7" t="s">
        <v>6</v>
      </c>
      <c r="D14" s="11">
        <v>600</v>
      </c>
      <c r="E14" s="7" t="s">
        <v>7</v>
      </c>
      <c r="F14" s="17" t="s">
        <v>8</v>
      </c>
      <c r="G14" s="14"/>
      <c r="H14" s="7"/>
      <c r="I14" s="8"/>
    </row>
    <row r="15" spans="1:9" ht="13.5">
      <c r="A15" s="18"/>
      <c r="B15" s="19"/>
      <c r="C15" s="20" t="s">
        <v>15</v>
      </c>
      <c r="D15" s="21">
        <v>14.4</v>
      </c>
      <c r="E15" s="22">
        <v>21</v>
      </c>
      <c r="F15" s="23">
        <f>ROUND((F13*(1+E15/100)),1)</f>
        <v>0</v>
      </c>
      <c r="G15" s="24"/>
      <c r="H15" s="7"/>
      <c r="I15" s="8"/>
    </row>
    <row r="16" spans="1:9" ht="13.5">
      <c r="A16" s="7"/>
      <c r="B16" s="41"/>
      <c r="C16" s="7"/>
      <c r="D16" s="42"/>
      <c r="E16" s="42"/>
      <c r="F16" s="12"/>
      <c r="G16" s="7"/>
      <c r="H16" s="7"/>
      <c r="I16" s="8"/>
    </row>
    <row r="17" spans="1:9" ht="13.5">
      <c r="A17" s="1" t="s">
        <v>0</v>
      </c>
      <c r="B17" s="2"/>
      <c r="C17" s="3" t="s">
        <v>14</v>
      </c>
      <c r="D17" s="4" t="s">
        <v>74</v>
      </c>
      <c r="E17" s="3" t="s">
        <v>2</v>
      </c>
      <c r="F17" s="5" t="s">
        <v>3</v>
      </c>
      <c r="G17" s="6"/>
      <c r="H17" s="7"/>
      <c r="I17" s="8"/>
    </row>
    <row r="18" spans="1:9" ht="13.5">
      <c r="A18" s="9" t="s">
        <v>31</v>
      </c>
      <c r="B18" s="10" t="s">
        <v>109</v>
      </c>
      <c r="C18" s="7" t="s">
        <v>5</v>
      </c>
      <c r="D18" s="11">
        <v>39</v>
      </c>
      <c r="E18" s="44"/>
      <c r="F18" s="13">
        <f>ROUND((D20*E18),1)</f>
        <v>0</v>
      </c>
      <c r="G18" s="14"/>
      <c r="H18" s="7"/>
      <c r="I18" s="15">
        <f>F18</f>
        <v>0</v>
      </c>
    </row>
    <row r="19" spans="1:9" ht="13.5">
      <c r="A19" s="16"/>
      <c r="B19" s="10"/>
      <c r="C19" s="7" t="s">
        <v>6</v>
      </c>
      <c r="D19" s="11">
        <v>600</v>
      </c>
      <c r="E19" s="7" t="s">
        <v>7</v>
      </c>
      <c r="F19" s="17" t="s">
        <v>8</v>
      </c>
      <c r="G19" s="14"/>
      <c r="H19" s="7"/>
      <c r="I19" s="8"/>
    </row>
    <row r="20" spans="1:9" ht="13.5">
      <c r="A20" s="18"/>
      <c r="B20" s="19"/>
      <c r="C20" s="20" t="s">
        <v>15</v>
      </c>
      <c r="D20" s="21">
        <v>1.8</v>
      </c>
      <c r="E20" s="22">
        <v>21</v>
      </c>
      <c r="F20" s="23">
        <f>ROUND((F18*(1+E20/100)),1)</f>
        <v>0</v>
      </c>
      <c r="G20" s="24"/>
      <c r="H20" s="7"/>
      <c r="I20" s="8"/>
    </row>
    <row r="22" spans="1:10" ht="13.5">
      <c r="A22" s="1" t="s">
        <v>0</v>
      </c>
      <c r="B22" s="2"/>
      <c r="C22" s="3" t="s">
        <v>1</v>
      </c>
      <c r="D22" s="4">
        <v>600</v>
      </c>
      <c r="E22" s="3" t="s">
        <v>2</v>
      </c>
      <c r="F22" s="5" t="s">
        <v>3</v>
      </c>
      <c r="G22" s="6"/>
      <c r="H22" s="7"/>
      <c r="I22" s="8"/>
      <c r="J22" s="30"/>
    </row>
    <row r="23" spans="1:10" ht="13.5">
      <c r="A23" s="9" t="s">
        <v>75</v>
      </c>
      <c r="B23" s="10" t="s">
        <v>32</v>
      </c>
      <c r="C23" s="7" t="s">
        <v>5</v>
      </c>
      <c r="D23" s="11">
        <v>750</v>
      </c>
      <c r="E23" s="44"/>
      <c r="F23" s="13">
        <f>D25*E23</f>
        <v>0</v>
      </c>
      <c r="G23" s="14"/>
      <c r="H23" s="7"/>
      <c r="I23" s="15">
        <f>F23</f>
        <v>0</v>
      </c>
      <c r="J23" s="30"/>
    </row>
    <row r="24" spans="1:10" ht="13.5">
      <c r="A24" s="16"/>
      <c r="B24" s="10"/>
      <c r="C24" s="7" t="s">
        <v>6</v>
      </c>
      <c r="D24" s="11">
        <v>18</v>
      </c>
      <c r="E24" s="7" t="s">
        <v>7</v>
      </c>
      <c r="F24" s="17" t="s">
        <v>8</v>
      </c>
      <c r="G24" s="14"/>
      <c r="H24" s="7"/>
      <c r="I24" s="8"/>
      <c r="J24" s="30"/>
    </row>
    <row r="25" spans="1:10" ht="13.5">
      <c r="A25" s="18"/>
      <c r="B25" s="19" t="s">
        <v>23</v>
      </c>
      <c r="C25" s="20" t="s">
        <v>9</v>
      </c>
      <c r="D25" s="21">
        <v>2</v>
      </c>
      <c r="E25" s="22">
        <v>21</v>
      </c>
      <c r="F25" s="23">
        <f>F23*(1+E25/100)</f>
        <v>0</v>
      </c>
      <c r="G25" s="24"/>
      <c r="H25" s="7"/>
      <c r="I25" s="8"/>
      <c r="J25" s="30"/>
    </row>
    <row r="27" spans="1:9" ht="13.5">
      <c r="A27" s="1" t="s">
        <v>0</v>
      </c>
      <c r="B27" s="2"/>
      <c r="C27" s="3" t="s">
        <v>1</v>
      </c>
      <c r="D27" s="4"/>
      <c r="E27" s="3" t="s">
        <v>2</v>
      </c>
      <c r="F27" s="5" t="s">
        <v>3</v>
      </c>
      <c r="G27" s="6"/>
      <c r="H27" s="7"/>
      <c r="I27" s="8"/>
    </row>
    <row r="28" spans="1:9" ht="13.5">
      <c r="A28" s="32">
        <v>3</v>
      </c>
      <c r="B28" s="10" t="s">
        <v>33</v>
      </c>
      <c r="C28" s="7" t="s">
        <v>6</v>
      </c>
      <c r="D28" s="11"/>
      <c r="E28" s="44"/>
      <c r="F28" s="13">
        <f>D30*E28</f>
        <v>0</v>
      </c>
      <c r="G28" s="14"/>
      <c r="H28" s="7"/>
      <c r="I28" s="15">
        <f>F28</f>
        <v>0</v>
      </c>
    </row>
    <row r="29" spans="1:9" ht="13.5">
      <c r="A29" s="16"/>
      <c r="B29" s="10" t="s">
        <v>34</v>
      </c>
      <c r="C29" s="7" t="s">
        <v>5</v>
      </c>
      <c r="D29" s="11"/>
      <c r="E29" s="7" t="s">
        <v>7</v>
      </c>
      <c r="F29" s="17" t="s">
        <v>8</v>
      </c>
      <c r="G29" s="14"/>
      <c r="H29" s="7"/>
      <c r="I29" s="8"/>
    </row>
    <row r="30" spans="1:9" ht="13.5">
      <c r="A30" s="18"/>
      <c r="B30" s="19"/>
      <c r="C30" s="20" t="s">
        <v>9</v>
      </c>
      <c r="D30" s="21">
        <v>18</v>
      </c>
      <c r="E30" s="22">
        <v>21</v>
      </c>
      <c r="F30" s="23">
        <f>F28*(1+E30/100)</f>
        <v>0</v>
      </c>
      <c r="G30" s="24"/>
      <c r="H30" s="7"/>
      <c r="I30" s="8"/>
    </row>
    <row r="32" spans="1:9" ht="12.75">
      <c r="A32" s="1" t="s">
        <v>0</v>
      </c>
      <c r="B32" s="2"/>
      <c r="C32" s="3" t="s">
        <v>1</v>
      </c>
      <c r="D32" s="4">
        <v>1200</v>
      </c>
      <c r="E32" s="3" t="s">
        <v>2</v>
      </c>
      <c r="F32" s="5" t="s">
        <v>3</v>
      </c>
      <c r="G32" s="6"/>
      <c r="H32" s="7"/>
      <c r="I32" s="26"/>
    </row>
    <row r="33" spans="1:9" ht="12.75">
      <c r="A33" s="32">
        <v>4</v>
      </c>
      <c r="B33" s="10" t="s">
        <v>13</v>
      </c>
      <c r="C33" s="7" t="s">
        <v>6</v>
      </c>
      <c r="D33" s="11">
        <v>600</v>
      </c>
      <c r="E33" s="44"/>
      <c r="F33" s="13">
        <f>D35*E33</f>
        <v>0</v>
      </c>
      <c r="G33" s="14"/>
      <c r="H33" s="7"/>
      <c r="I33" s="25">
        <f>F33</f>
        <v>0</v>
      </c>
    </row>
    <row r="34" spans="1:9" ht="12.75">
      <c r="A34" s="16"/>
      <c r="B34" s="10"/>
      <c r="C34" s="7" t="s">
        <v>5</v>
      </c>
      <c r="D34" s="11">
        <v>750</v>
      </c>
      <c r="E34" s="7" t="s">
        <v>7</v>
      </c>
      <c r="F34" s="17" t="s">
        <v>8</v>
      </c>
      <c r="G34" s="14"/>
      <c r="H34" s="7"/>
      <c r="I34" s="26"/>
    </row>
    <row r="35" spans="1:9" ht="12.75">
      <c r="A35" s="18"/>
      <c r="B35" s="19"/>
      <c r="C35" s="20" t="s">
        <v>9</v>
      </c>
      <c r="D35" s="21">
        <v>1</v>
      </c>
      <c r="E35" s="22">
        <v>21</v>
      </c>
      <c r="F35" s="23">
        <f>F33*(1+E35/100)</f>
        <v>0</v>
      </c>
      <c r="G35" s="24"/>
      <c r="H35" s="7"/>
      <c r="I35" s="26"/>
    </row>
    <row r="37" spans="1:9" ht="13.5">
      <c r="A37" s="1" t="s">
        <v>0</v>
      </c>
      <c r="B37" s="2"/>
      <c r="C37" s="3" t="s">
        <v>14</v>
      </c>
      <c r="D37" s="4">
        <v>1200</v>
      </c>
      <c r="E37" s="3" t="s">
        <v>2</v>
      </c>
      <c r="F37" s="5" t="s">
        <v>3</v>
      </c>
      <c r="G37" s="6"/>
      <c r="H37" s="7"/>
      <c r="I37" s="8"/>
    </row>
    <row r="38" spans="1:9" ht="13.5">
      <c r="A38" s="9" t="s">
        <v>35</v>
      </c>
      <c r="B38" s="10" t="s">
        <v>109</v>
      </c>
      <c r="C38" s="7" t="s">
        <v>5</v>
      </c>
      <c r="D38" s="11">
        <v>39</v>
      </c>
      <c r="E38" s="44"/>
      <c r="F38" s="13">
        <f>ROUND((D40*E38),1)</f>
        <v>0</v>
      </c>
      <c r="G38" s="14"/>
      <c r="H38" s="7"/>
      <c r="I38" s="15">
        <f>F38</f>
        <v>0</v>
      </c>
    </row>
    <row r="39" spans="1:9" ht="13.5">
      <c r="A39" s="16"/>
      <c r="B39" s="10"/>
      <c r="C39" s="7" t="s">
        <v>6</v>
      </c>
      <c r="D39" s="11">
        <v>600</v>
      </c>
      <c r="E39" s="7" t="s">
        <v>7</v>
      </c>
      <c r="F39" s="17" t="s">
        <v>8</v>
      </c>
      <c r="G39" s="14"/>
      <c r="H39" s="7"/>
      <c r="I39" s="8"/>
    </row>
    <row r="40" spans="1:9" ht="13.5">
      <c r="A40" s="18"/>
      <c r="B40" s="19"/>
      <c r="C40" s="20" t="s">
        <v>15</v>
      </c>
      <c r="D40" s="21">
        <v>1.2</v>
      </c>
      <c r="E40" s="22">
        <v>21</v>
      </c>
      <c r="F40" s="23">
        <f>ROUND((F38*(1+E40/100)),1)</f>
        <v>0</v>
      </c>
      <c r="G40" s="24"/>
      <c r="H40" s="7"/>
      <c r="I40" s="8"/>
    </row>
    <row r="42" spans="1:10" ht="13.5">
      <c r="A42" s="1" t="s">
        <v>0</v>
      </c>
      <c r="B42" s="2"/>
      <c r="C42" s="3" t="s">
        <v>1</v>
      </c>
      <c r="D42" s="4">
        <v>1200</v>
      </c>
      <c r="E42" s="3" t="s">
        <v>2</v>
      </c>
      <c r="F42" s="5" t="s">
        <v>3</v>
      </c>
      <c r="G42" s="6"/>
      <c r="H42" s="7"/>
      <c r="I42" s="8"/>
      <c r="J42" s="30"/>
    </row>
    <row r="43" spans="1:10" ht="13.5">
      <c r="A43" s="9" t="s">
        <v>36</v>
      </c>
      <c r="B43" s="10" t="s">
        <v>37</v>
      </c>
      <c r="C43" s="7" t="s">
        <v>5</v>
      </c>
      <c r="D43" s="11">
        <v>650</v>
      </c>
      <c r="E43" s="44"/>
      <c r="F43" s="13">
        <f>D45*E43</f>
        <v>0</v>
      </c>
      <c r="G43" s="14"/>
      <c r="H43" s="7"/>
      <c r="I43" s="15">
        <f>F43</f>
        <v>0</v>
      </c>
      <c r="J43" s="30"/>
    </row>
    <row r="44" spans="1:10" ht="13.5">
      <c r="A44" s="16"/>
      <c r="B44" s="10"/>
      <c r="C44" s="7" t="s">
        <v>6</v>
      </c>
      <c r="D44" s="11">
        <v>18</v>
      </c>
      <c r="E44" s="7" t="s">
        <v>7</v>
      </c>
      <c r="F44" s="17" t="s">
        <v>8</v>
      </c>
      <c r="G44" s="14"/>
      <c r="H44" s="7"/>
      <c r="I44" s="8"/>
      <c r="J44" s="30"/>
    </row>
    <row r="45" spans="1:10" ht="13.5">
      <c r="A45" s="18"/>
      <c r="B45" s="19"/>
      <c r="C45" s="20" t="s">
        <v>9</v>
      </c>
      <c r="D45" s="21">
        <v>1</v>
      </c>
      <c r="E45" s="22">
        <v>21</v>
      </c>
      <c r="F45" s="23">
        <f>F43*(1+E45/100)</f>
        <v>0</v>
      </c>
      <c r="G45" s="24"/>
      <c r="H45" s="7"/>
      <c r="I45" s="8"/>
      <c r="J45" s="30"/>
    </row>
    <row r="47" spans="1:9" ht="13.5">
      <c r="A47" s="1" t="s">
        <v>0</v>
      </c>
      <c r="B47" s="2"/>
      <c r="C47" s="3" t="s">
        <v>1</v>
      </c>
      <c r="D47" s="4" t="s">
        <v>20</v>
      </c>
      <c r="E47" s="3" t="s">
        <v>2</v>
      </c>
      <c r="F47" s="5" t="s">
        <v>3</v>
      </c>
      <c r="G47" s="6"/>
      <c r="H47" s="7"/>
      <c r="I47" s="8"/>
    </row>
    <row r="48" spans="1:10" ht="13.5">
      <c r="A48" s="32" t="s">
        <v>38</v>
      </c>
      <c r="B48" s="10" t="s">
        <v>21</v>
      </c>
      <c r="C48" s="7" t="s">
        <v>5</v>
      </c>
      <c r="D48" s="11">
        <v>450</v>
      </c>
      <c r="E48" s="44"/>
      <c r="F48" s="13">
        <f>D50*E48</f>
        <v>0</v>
      </c>
      <c r="G48" s="14"/>
      <c r="H48" s="7"/>
      <c r="I48" s="15">
        <f>F48</f>
        <v>0</v>
      </c>
      <c r="J48" s="29"/>
    </row>
    <row r="49" spans="1:9" ht="13.5">
      <c r="A49" s="16"/>
      <c r="B49" s="10" t="s">
        <v>26</v>
      </c>
      <c r="C49" s="7" t="s">
        <v>6</v>
      </c>
      <c r="D49" s="11"/>
      <c r="E49" s="7" t="s">
        <v>7</v>
      </c>
      <c r="F49" s="17" t="s">
        <v>8</v>
      </c>
      <c r="G49" s="14"/>
      <c r="H49" s="7"/>
      <c r="I49" s="8"/>
    </row>
    <row r="50" spans="1:9" ht="13.5">
      <c r="A50" s="18"/>
      <c r="B50" s="19" t="s">
        <v>22</v>
      </c>
      <c r="C50" s="20" t="s">
        <v>9</v>
      </c>
      <c r="D50" s="21">
        <v>1</v>
      </c>
      <c r="E50" s="22">
        <v>21</v>
      </c>
      <c r="F50" s="23">
        <f>F48*(1+E50/100)</f>
        <v>0</v>
      </c>
      <c r="G50" s="24"/>
      <c r="H50" s="7"/>
      <c r="I50" s="8"/>
    </row>
    <row r="52" spans="1:10" ht="13.5">
      <c r="A52" s="1" t="s">
        <v>0</v>
      </c>
      <c r="B52" s="2"/>
      <c r="C52" s="3" t="s">
        <v>1</v>
      </c>
      <c r="D52" s="4"/>
      <c r="E52" s="3" t="s">
        <v>2</v>
      </c>
      <c r="F52" s="5" t="s">
        <v>3</v>
      </c>
      <c r="G52" s="6"/>
      <c r="H52" s="7"/>
      <c r="I52" s="8"/>
      <c r="J52" s="29"/>
    </row>
    <row r="53" spans="1:10" ht="13.5">
      <c r="A53" s="32" t="s">
        <v>39</v>
      </c>
      <c r="B53" s="10" t="s">
        <v>24</v>
      </c>
      <c r="C53" s="7" t="s">
        <v>5</v>
      </c>
      <c r="D53" s="11"/>
      <c r="E53" s="44"/>
      <c r="F53" s="13">
        <f>D55*E53</f>
        <v>0</v>
      </c>
      <c r="G53" s="14"/>
      <c r="H53" s="7"/>
      <c r="I53" s="15">
        <f>F53</f>
        <v>0</v>
      </c>
      <c r="J53" s="29"/>
    </row>
    <row r="54" spans="1:9" ht="13.5">
      <c r="A54" s="16"/>
      <c r="B54" s="27" t="s">
        <v>25</v>
      </c>
      <c r="C54" s="7" t="s">
        <v>6</v>
      </c>
      <c r="D54" s="11"/>
      <c r="E54" s="7" t="s">
        <v>7</v>
      </c>
      <c r="F54" s="17" t="s">
        <v>8</v>
      </c>
      <c r="G54" s="14"/>
      <c r="H54" s="7"/>
      <c r="I54" s="8"/>
    </row>
    <row r="55" spans="1:9" ht="13.5">
      <c r="A55" s="18"/>
      <c r="B55" s="19"/>
      <c r="C55" s="20" t="s">
        <v>9</v>
      </c>
      <c r="D55" s="21">
        <v>1</v>
      </c>
      <c r="E55" s="22">
        <v>21</v>
      </c>
      <c r="F55" s="23">
        <f>F53*(1+E55/100)</f>
        <v>0</v>
      </c>
      <c r="G55" s="24"/>
      <c r="H55" s="7"/>
      <c r="I55" s="8"/>
    </row>
    <row r="56" spans="1:9" ht="13.5">
      <c r="A56" s="7"/>
      <c r="B56" s="41"/>
      <c r="C56" s="7"/>
      <c r="D56" s="42"/>
      <c r="E56" s="42"/>
      <c r="F56" s="12"/>
      <c r="G56" s="7"/>
      <c r="H56" s="7"/>
      <c r="I56" s="8"/>
    </row>
    <row r="57" spans="1:9" ht="13.5">
      <c r="A57" s="1" t="s">
        <v>0</v>
      </c>
      <c r="B57" s="2"/>
      <c r="C57" s="3" t="s">
        <v>1</v>
      </c>
      <c r="D57" s="4"/>
      <c r="E57" s="3" t="s">
        <v>2</v>
      </c>
      <c r="F57" s="5" t="s">
        <v>3</v>
      </c>
      <c r="G57" s="6"/>
      <c r="H57" s="7"/>
      <c r="I57" s="8"/>
    </row>
    <row r="58" spans="1:9" ht="13.5">
      <c r="A58" s="32" t="s">
        <v>71</v>
      </c>
      <c r="B58" s="10" t="s">
        <v>72</v>
      </c>
      <c r="C58" s="7" t="s">
        <v>6</v>
      </c>
      <c r="D58" s="11"/>
      <c r="E58" s="44"/>
      <c r="F58" s="13">
        <f>D60*E58</f>
        <v>0</v>
      </c>
      <c r="G58" s="14"/>
      <c r="H58" s="7"/>
      <c r="I58" s="15">
        <f>F58</f>
        <v>0</v>
      </c>
    </row>
    <row r="59" spans="1:9" ht="13.5">
      <c r="A59" s="16"/>
      <c r="B59" s="10"/>
      <c r="C59" s="7" t="s">
        <v>5</v>
      </c>
      <c r="D59" s="11"/>
      <c r="E59" s="7" t="s">
        <v>7</v>
      </c>
      <c r="F59" s="17" t="s">
        <v>8</v>
      </c>
      <c r="G59" s="14"/>
      <c r="H59" s="7"/>
      <c r="I59" s="8"/>
    </row>
    <row r="60" spans="1:9" ht="13.5">
      <c r="A60" s="18"/>
      <c r="B60" s="19"/>
      <c r="C60" s="20" t="s">
        <v>9</v>
      </c>
      <c r="D60" s="21">
        <v>1</v>
      </c>
      <c r="E60" s="22">
        <v>21</v>
      </c>
      <c r="F60" s="23">
        <f>F58*(1+E60/100)</f>
        <v>0</v>
      </c>
      <c r="G60" s="24"/>
      <c r="H60" s="7"/>
      <c r="I60" s="8"/>
    </row>
    <row r="62" spans="1:9" ht="13.5">
      <c r="A62" s="1" t="s">
        <v>0</v>
      </c>
      <c r="B62" s="2"/>
      <c r="C62" s="3"/>
      <c r="D62" s="4"/>
      <c r="E62" s="3" t="s">
        <v>2</v>
      </c>
      <c r="F62" s="5" t="s">
        <v>3</v>
      </c>
      <c r="G62" s="6"/>
      <c r="H62" s="7"/>
      <c r="I62" s="8"/>
    </row>
    <row r="63" spans="1:10" ht="13.5">
      <c r="A63" s="9">
        <v>5</v>
      </c>
      <c r="B63" s="10" t="s">
        <v>19</v>
      </c>
      <c r="C63" s="7"/>
      <c r="D63" s="11"/>
      <c r="E63" s="44"/>
      <c r="F63" s="13">
        <f>D65*E63</f>
        <v>0</v>
      </c>
      <c r="G63" s="14"/>
      <c r="H63" s="7"/>
      <c r="I63" s="15">
        <f>F63</f>
        <v>0</v>
      </c>
      <c r="J63" s="29"/>
    </row>
    <row r="64" spans="1:9" ht="13.5">
      <c r="A64" s="16"/>
      <c r="B64" s="10" t="s">
        <v>40</v>
      </c>
      <c r="C64" s="7"/>
      <c r="D64" s="11"/>
      <c r="E64" s="7" t="s">
        <v>7</v>
      </c>
      <c r="F64" s="17" t="s">
        <v>8</v>
      </c>
      <c r="G64" s="14"/>
      <c r="H64" s="7"/>
      <c r="I64" s="8"/>
    </row>
    <row r="65" spans="1:10" ht="13.5">
      <c r="A65" s="18"/>
      <c r="B65" s="19"/>
      <c r="C65" s="20" t="s">
        <v>9</v>
      </c>
      <c r="D65" s="21">
        <v>1</v>
      </c>
      <c r="E65" s="22">
        <v>21</v>
      </c>
      <c r="F65" s="23">
        <f>F63*(1+E65/100)</f>
        <v>0</v>
      </c>
      <c r="G65" s="24"/>
      <c r="H65" s="7"/>
      <c r="I65" s="8"/>
      <c r="J65" s="31"/>
    </row>
    <row r="67" spans="1:9" ht="12.75">
      <c r="A67" s="1" t="s">
        <v>0</v>
      </c>
      <c r="B67" s="2"/>
      <c r="C67" s="3" t="s">
        <v>1</v>
      </c>
      <c r="D67" s="4">
        <v>750</v>
      </c>
      <c r="E67" s="3" t="s">
        <v>2</v>
      </c>
      <c r="F67" s="5" t="s">
        <v>3</v>
      </c>
      <c r="G67" s="6"/>
      <c r="H67" s="7"/>
      <c r="I67" s="8"/>
    </row>
    <row r="68" spans="1:9" ht="12.75">
      <c r="A68" s="32">
        <v>6</v>
      </c>
      <c r="B68" s="10" t="s">
        <v>4</v>
      </c>
      <c r="C68" s="7" t="s">
        <v>6</v>
      </c>
      <c r="D68" s="11">
        <v>300</v>
      </c>
      <c r="E68" s="44"/>
      <c r="F68" s="13">
        <f>D70*E68</f>
        <v>0</v>
      </c>
      <c r="G68" s="14"/>
      <c r="H68" s="7"/>
      <c r="I68" s="15">
        <f>F68</f>
        <v>0</v>
      </c>
    </row>
    <row r="69" spans="1:9" ht="12.75">
      <c r="A69" s="16"/>
      <c r="B69" s="10" t="s">
        <v>10</v>
      </c>
      <c r="C69" s="7" t="s">
        <v>5</v>
      </c>
      <c r="D69" s="11">
        <v>900</v>
      </c>
      <c r="E69" s="7" t="s">
        <v>7</v>
      </c>
      <c r="F69" s="17" t="s">
        <v>8</v>
      </c>
      <c r="G69" s="14"/>
      <c r="H69" s="7"/>
      <c r="I69" s="8"/>
    </row>
    <row r="70" spans="1:9" ht="12.75">
      <c r="A70" s="18"/>
      <c r="B70" s="19"/>
      <c r="C70" s="20" t="s">
        <v>9</v>
      </c>
      <c r="D70" s="21">
        <v>2</v>
      </c>
      <c r="E70" s="22">
        <v>21</v>
      </c>
      <c r="F70" s="23">
        <f>F68*(1+E70/100)</f>
        <v>0</v>
      </c>
      <c r="G70" s="24"/>
      <c r="H70" s="7"/>
      <c r="I70" s="8"/>
    </row>
    <row r="71" spans="1:9" ht="13.5">
      <c r="A71" s="7"/>
      <c r="B71" s="41"/>
      <c r="C71" s="7"/>
      <c r="D71" s="42"/>
      <c r="E71" s="42"/>
      <c r="F71" s="12"/>
      <c r="G71" s="7"/>
      <c r="H71" s="7"/>
      <c r="I71" s="8"/>
    </row>
    <row r="72" spans="1:9" ht="13.5">
      <c r="A72" s="1" t="s">
        <v>0</v>
      </c>
      <c r="B72" s="2"/>
      <c r="C72" s="3" t="s">
        <v>14</v>
      </c>
      <c r="D72" s="4">
        <v>1500</v>
      </c>
      <c r="E72" s="3" t="s">
        <v>2</v>
      </c>
      <c r="F72" s="5" t="s">
        <v>3</v>
      </c>
      <c r="G72" s="6"/>
      <c r="H72" s="7"/>
      <c r="I72" s="8"/>
    </row>
    <row r="73" spans="1:9" ht="13.5">
      <c r="A73" s="9" t="s">
        <v>77</v>
      </c>
      <c r="B73" s="10" t="s">
        <v>112</v>
      </c>
      <c r="C73" s="7" t="s">
        <v>5</v>
      </c>
      <c r="D73" s="11">
        <v>39</v>
      </c>
      <c r="E73" s="44"/>
      <c r="F73" s="13">
        <f>ROUND((D75*E73),1)</f>
        <v>0</v>
      </c>
      <c r="G73" s="14"/>
      <c r="H73" s="7"/>
      <c r="I73" s="15">
        <f>F73</f>
        <v>0</v>
      </c>
    </row>
    <row r="74" spans="1:9" ht="13.5">
      <c r="A74" s="16"/>
      <c r="B74" s="10"/>
      <c r="C74" s="7" t="s">
        <v>6</v>
      </c>
      <c r="D74" s="11">
        <v>300</v>
      </c>
      <c r="E74" s="7" t="s">
        <v>7</v>
      </c>
      <c r="F74" s="17" t="s">
        <v>8</v>
      </c>
      <c r="G74" s="14"/>
      <c r="H74" s="7"/>
      <c r="I74" s="8"/>
    </row>
    <row r="75" spans="1:9" ht="13.5">
      <c r="A75" s="18"/>
      <c r="B75" s="19"/>
      <c r="C75" s="20" t="s">
        <v>15</v>
      </c>
      <c r="D75" s="21">
        <v>1.5</v>
      </c>
      <c r="E75" s="22">
        <v>21</v>
      </c>
      <c r="F75" s="23">
        <f>ROUND((F73*(1+E75/100)),1)</f>
        <v>0</v>
      </c>
      <c r="G75" s="24"/>
      <c r="H75" s="7"/>
      <c r="I75" s="8"/>
    </row>
    <row r="76" spans="1:9" ht="13.5">
      <c r="A76" s="7"/>
      <c r="B76" s="41"/>
      <c r="C76" s="7"/>
      <c r="D76" s="42"/>
      <c r="E76" s="42"/>
      <c r="F76" s="12"/>
      <c r="G76" s="7"/>
      <c r="H76" s="7"/>
      <c r="I76" s="8"/>
    </row>
    <row r="77" spans="1:9" ht="12.75">
      <c r="A77" s="1" t="s">
        <v>0</v>
      </c>
      <c r="B77" s="2"/>
      <c r="C77" s="3" t="s">
        <v>1</v>
      </c>
      <c r="D77" s="4">
        <v>970</v>
      </c>
      <c r="E77" s="3" t="s">
        <v>2</v>
      </c>
      <c r="F77" s="5" t="s">
        <v>3</v>
      </c>
      <c r="G77" s="6"/>
      <c r="H77" s="7"/>
      <c r="I77" s="8"/>
    </row>
    <row r="78" spans="1:9" ht="12.75">
      <c r="A78" s="32">
        <v>7</v>
      </c>
      <c r="B78" s="10" t="s">
        <v>78</v>
      </c>
      <c r="C78" s="7" t="s">
        <v>6</v>
      </c>
      <c r="D78" s="11">
        <v>300</v>
      </c>
      <c r="E78" s="44"/>
      <c r="F78" s="13">
        <f>D80*E78</f>
        <v>0</v>
      </c>
      <c r="G78" s="14"/>
      <c r="H78" s="7"/>
      <c r="I78" s="15">
        <f>F78</f>
        <v>0</v>
      </c>
    </row>
    <row r="79" spans="1:9" ht="12.75">
      <c r="A79" s="16"/>
      <c r="B79" s="10"/>
      <c r="C79" s="7" t="s">
        <v>5</v>
      </c>
      <c r="D79" s="11">
        <v>2000</v>
      </c>
      <c r="E79" s="7" t="s">
        <v>7</v>
      </c>
      <c r="F79" s="17" t="s">
        <v>8</v>
      </c>
      <c r="G79" s="14"/>
      <c r="H79" s="7"/>
      <c r="I79" s="8"/>
    </row>
    <row r="80" spans="1:9" ht="12.75">
      <c r="A80" s="18"/>
      <c r="B80" s="19"/>
      <c r="C80" s="20" t="s">
        <v>9</v>
      </c>
      <c r="D80" s="21">
        <v>1</v>
      </c>
      <c r="E80" s="22">
        <v>21</v>
      </c>
      <c r="F80" s="23">
        <f>F78*(1+E80/100)</f>
        <v>0</v>
      </c>
      <c r="G80" s="24"/>
      <c r="H80" s="7"/>
      <c r="I80" s="8"/>
    </row>
    <row r="81" spans="1:9" ht="13.5">
      <c r="A81" s="7"/>
      <c r="B81" s="41"/>
      <c r="C81" s="7"/>
      <c r="D81" s="42"/>
      <c r="E81" s="42"/>
      <c r="F81" s="12"/>
      <c r="G81" s="7"/>
      <c r="H81" s="7"/>
      <c r="I81" s="8"/>
    </row>
    <row r="82" spans="1:10" ht="12.75">
      <c r="A82" s="1" t="s">
        <v>0</v>
      </c>
      <c r="B82" s="2" t="s">
        <v>27</v>
      </c>
      <c r="C82" s="3" t="s">
        <v>1</v>
      </c>
      <c r="D82" s="4">
        <v>750</v>
      </c>
      <c r="E82" s="3" t="s">
        <v>2</v>
      </c>
      <c r="F82" s="5" t="s">
        <v>3</v>
      </c>
      <c r="G82" s="6"/>
      <c r="H82" s="7"/>
      <c r="I82" s="8"/>
      <c r="J82" s="31"/>
    </row>
    <row r="83" spans="1:9" ht="12.75">
      <c r="A83" s="32">
        <v>8</v>
      </c>
      <c r="B83" s="10" t="s">
        <v>28</v>
      </c>
      <c r="C83" s="7" t="s">
        <v>6</v>
      </c>
      <c r="D83" s="11">
        <v>460</v>
      </c>
      <c r="E83" s="44"/>
      <c r="F83" s="13">
        <f>D85*E83</f>
        <v>0</v>
      </c>
      <c r="G83" s="14"/>
      <c r="H83" s="7"/>
      <c r="I83" s="15">
        <f>F83</f>
        <v>0</v>
      </c>
    </row>
    <row r="84" spans="1:9" ht="12.75">
      <c r="A84" s="16"/>
      <c r="B84" s="10" t="s">
        <v>79</v>
      </c>
      <c r="C84" s="7" t="s">
        <v>5</v>
      </c>
      <c r="D84" s="11">
        <v>2050</v>
      </c>
      <c r="E84" s="7" t="s">
        <v>7</v>
      </c>
      <c r="F84" s="17" t="s">
        <v>8</v>
      </c>
      <c r="G84" s="14"/>
      <c r="H84" s="7"/>
      <c r="I84" s="8"/>
    </row>
    <row r="85" spans="1:9" ht="12.75">
      <c r="A85" s="18"/>
      <c r="B85" s="19" t="s">
        <v>29</v>
      </c>
      <c r="C85" s="20" t="s">
        <v>9</v>
      </c>
      <c r="D85" s="21">
        <v>2</v>
      </c>
      <c r="E85" s="22">
        <v>21</v>
      </c>
      <c r="F85" s="23">
        <f>F83*(1+E85/100)</f>
        <v>0</v>
      </c>
      <c r="G85" s="24"/>
      <c r="H85" s="7"/>
      <c r="I85" s="8"/>
    </row>
    <row r="86" spans="1:9" ht="13.5">
      <c r="A86" s="7"/>
      <c r="B86" s="43" t="s">
        <v>106</v>
      </c>
      <c r="C86" s="7"/>
      <c r="D86" s="42"/>
      <c r="E86" s="42"/>
      <c r="F86" s="12"/>
      <c r="G86" s="7"/>
      <c r="H86" s="7"/>
      <c r="I86" s="8"/>
    </row>
    <row r="87" spans="1:10" ht="13.5">
      <c r="A87" s="1" t="s">
        <v>0</v>
      </c>
      <c r="B87" s="2"/>
      <c r="C87" s="3" t="s">
        <v>1</v>
      </c>
      <c r="D87" s="4"/>
      <c r="E87" s="3" t="s">
        <v>2</v>
      </c>
      <c r="F87" s="5" t="s">
        <v>3</v>
      </c>
      <c r="G87" s="6"/>
      <c r="H87" s="7"/>
      <c r="I87" s="15"/>
      <c r="J87" s="31"/>
    </row>
    <row r="88" spans="1:9" ht="13.5">
      <c r="A88" s="32" t="s">
        <v>42</v>
      </c>
      <c r="B88" s="10" t="s">
        <v>41</v>
      </c>
      <c r="C88" s="7" t="s">
        <v>6</v>
      </c>
      <c r="D88" s="11"/>
      <c r="E88" s="44"/>
      <c r="F88" s="13">
        <f>D90*E88</f>
        <v>0</v>
      </c>
      <c r="G88" s="14"/>
      <c r="H88" s="7"/>
      <c r="I88" s="15">
        <f>F88</f>
        <v>0</v>
      </c>
    </row>
    <row r="89" spans="1:9" ht="13.5">
      <c r="A89" s="16"/>
      <c r="B89" s="10"/>
      <c r="C89" s="7" t="s">
        <v>5</v>
      </c>
      <c r="D89" s="11"/>
      <c r="E89" s="7" t="s">
        <v>7</v>
      </c>
      <c r="F89" s="17" t="s">
        <v>8</v>
      </c>
      <c r="G89" s="14"/>
      <c r="H89" s="7"/>
      <c r="I89" s="8"/>
    </row>
    <row r="90" spans="1:9" ht="13.5">
      <c r="A90" s="18"/>
      <c r="B90" s="19"/>
      <c r="C90" s="20" t="s">
        <v>9</v>
      </c>
      <c r="D90" s="21">
        <v>1</v>
      </c>
      <c r="E90" s="22">
        <v>21</v>
      </c>
      <c r="F90" s="23">
        <f>F88*(1+E90/100)</f>
        <v>0</v>
      </c>
      <c r="G90" s="24"/>
      <c r="H90" s="7"/>
      <c r="I90" s="8"/>
    </row>
    <row r="91" spans="1:9" ht="13.5">
      <c r="A91" s="7"/>
      <c r="B91" s="41"/>
      <c r="C91" s="7"/>
      <c r="D91" s="42"/>
      <c r="E91" s="42"/>
      <c r="F91" s="12"/>
      <c r="G91" s="7"/>
      <c r="H91" s="7"/>
      <c r="I91" s="8"/>
    </row>
    <row r="92" spans="1:9" ht="13.5">
      <c r="A92" s="1" t="s">
        <v>0</v>
      </c>
      <c r="B92" s="2" t="s">
        <v>81</v>
      </c>
      <c r="C92" s="3"/>
      <c r="D92" s="4"/>
      <c r="E92" s="3" t="s">
        <v>2</v>
      </c>
      <c r="F92" s="5" t="s">
        <v>3</v>
      </c>
      <c r="G92" s="6"/>
      <c r="H92" s="7"/>
      <c r="I92" s="8"/>
    </row>
    <row r="93" spans="1:10" ht="13.5">
      <c r="A93" s="9" t="s">
        <v>49</v>
      </c>
      <c r="B93" s="10" t="s">
        <v>43</v>
      </c>
      <c r="C93" s="7"/>
      <c r="D93" s="11"/>
      <c r="E93" s="44"/>
      <c r="F93" s="13">
        <f>D95*E93</f>
        <v>0</v>
      </c>
      <c r="G93" s="14"/>
      <c r="H93" s="7"/>
      <c r="I93" s="15">
        <f>F93</f>
        <v>0</v>
      </c>
      <c r="J93" s="29"/>
    </row>
    <row r="94" spans="1:9" ht="13.5">
      <c r="A94" s="16"/>
      <c r="B94" s="10" t="s">
        <v>44</v>
      </c>
      <c r="C94" s="7"/>
      <c r="D94" s="11"/>
      <c r="E94" s="7" t="s">
        <v>7</v>
      </c>
      <c r="F94" s="17" t="s">
        <v>8</v>
      </c>
      <c r="G94" s="14"/>
      <c r="H94" s="7"/>
      <c r="I94" s="8"/>
    </row>
    <row r="95" spans="1:10" ht="13.5">
      <c r="A95" s="18"/>
      <c r="B95" s="19" t="s">
        <v>45</v>
      </c>
      <c r="C95" s="20" t="s">
        <v>9</v>
      </c>
      <c r="D95" s="21">
        <v>4</v>
      </c>
      <c r="E95" s="22">
        <v>21</v>
      </c>
      <c r="F95" s="23">
        <f>F93*(1+E95/100)</f>
        <v>0</v>
      </c>
      <c r="G95" s="24"/>
      <c r="H95" s="7"/>
      <c r="I95" s="8"/>
      <c r="J95" s="31"/>
    </row>
    <row r="97" spans="1:9" ht="13.5">
      <c r="A97" s="1" t="s">
        <v>0</v>
      </c>
      <c r="B97" s="2"/>
      <c r="C97" s="3"/>
      <c r="D97" s="4"/>
      <c r="E97" s="3" t="s">
        <v>2</v>
      </c>
      <c r="F97" s="5" t="s">
        <v>3</v>
      </c>
      <c r="G97" s="6"/>
      <c r="H97" s="7"/>
      <c r="I97" s="8"/>
    </row>
    <row r="98" spans="1:10" ht="13.5">
      <c r="A98" s="9" t="s">
        <v>48</v>
      </c>
      <c r="B98" s="10" t="s">
        <v>47</v>
      </c>
      <c r="C98" s="7"/>
      <c r="D98" s="11"/>
      <c r="E98" s="44"/>
      <c r="F98" s="13">
        <f>D100*E98</f>
        <v>0</v>
      </c>
      <c r="G98" s="14"/>
      <c r="H98" s="7"/>
      <c r="I98" s="15">
        <f>F98</f>
        <v>0</v>
      </c>
      <c r="J98" s="29"/>
    </row>
    <row r="99" spans="1:9" ht="13.5">
      <c r="A99" s="16"/>
      <c r="B99" s="10" t="s">
        <v>46</v>
      </c>
      <c r="C99" s="7"/>
      <c r="D99" s="11"/>
      <c r="E99" s="7" t="s">
        <v>7</v>
      </c>
      <c r="F99" s="17" t="s">
        <v>8</v>
      </c>
      <c r="G99" s="14"/>
      <c r="H99" s="7"/>
      <c r="I99" s="8"/>
    </row>
    <row r="100" spans="1:10" ht="13.5">
      <c r="A100" s="18"/>
      <c r="B100" s="19" t="s">
        <v>62</v>
      </c>
      <c r="C100" s="20" t="s">
        <v>9</v>
      </c>
      <c r="D100" s="21">
        <v>1</v>
      </c>
      <c r="E100" s="22">
        <v>21</v>
      </c>
      <c r="F100" s="23">
        <f>F98*(1+E100/100)</f>
        <v>0</v>
      </c>
      <c r="G100" s="24"/>
      <c r="H100" s="7"/>
      <c r="I100" s="8"/>
      <c r="J100" s="31"/>
    </row>
    <row r="102" spans="1:9" ht="13.5">
      <c r="A102" s="1" t="s">
        <v>0</v>
      </c>
      <c r="B102" s="2"/>
      <c r="C102" s="3"/>
      <c r="D102" s="4"/>
      <c r="E102" s="3" t="s">
        <v>2</v>
      </c>
      <c r="F102" s="5" t="s">
        <v>3</v>
      </c>
      <c r="G102" s="6"/>
      <c r="H102" s="7"/>
      <c r="I102" s="8"/>
    </row>
    <row r="103" spans="1:10" ht="13.5">
      <c r="A103" s="9" t="s">
        <v>80</v>
      </c>
      <c r="B103" s="10" t="s">
        <v>50</v>
      </c>
      <c r="C103" s="7"/>
      <c r="D103" s="11"/>
      <c r="E103" s="44"/>
      <c r="F103" s="13">
        <f>D105*E103</f>
        <v>0</v>
      </c>
      <c r="G103" s="14"/>
      <c r="H103" s="7"/>
      <c r="I103" s="15">
        <f>F103</f>
        <v>0</v>
      </c>
      <c r="J103" s="29"/>
    </row>
    <row r="104" spans="1:9" ht="13.5">
      <c r="A104" s="16"/>
      <c r="B104" s="10"/>
      <c r="C104" s="7"/>
      <c r="D104" s="11"/>
      <c r="E104" s="7" t="s">
        <v>7</v>
      </c>
      <c r="F104" s="17" t="s">
        <v>8</v>
      </c>
      <c r="G104" s="14"/>
      <c r="H104" s="7"/>
      <c r="I104" s="8"/>
    </row>
    <row r="105" spans="1:10" ht="13.5">
      <c r="A105" s="18"/>
      <c r="B105" s="19"/>
      <c r="C105" s="20" t="s">
        <v>9</v>
      </c>
      <c r="D105" s="21">
        <v>4</v>
      </c>
      <c r="E105" s="22">
        <v>21</v>
      </c>
      <c r="F105" s="23">
        <f>F103*(1+E105/100)</f>
        <v>0</v>
      </c>
      <c r="G105" s="24"/>
      <c r="H105" s="7"/>
      <c r="I105" s="8"/>
      <c r="J105" s="31"/>
    </row>
    <row r="106" spans="1:9" ht="13.5">
      <c r="A106" s="7"/>
      <c r="B106" s="41"/>
      <c r="C106" s="7"/>
      <c r="D106" s="42"/>
      <c r="E106" s="42"/>
      <c r="F106" s="12"/>
      <c r="G106" s="7"/>
      <c r="H106" s="7"/>
      <c r="I106" s="8"/>
    </row>
    <row r="107" spans="1:9" ht="13.5">
      <c r="A107" s="1" t="s">
        <v>0</v>
      </c>
      <c r="B107" s="2"/>
      <c r="C107" s="3"/>
      <c r="D107" s="4"/>
      <c r="E107" s="3" t="s">
        <v>2</v>
      </c>
      <c r="F107" s="5" t="s">
        <v>3</v>
      </c>
      <c r="G107" s="6"/>
      <c r="H107" s="7"/>
      <c r="I107" s="8"/>
    </row>
    <row r="108" spans="1:10" ht="13.5">
      <c r="A108" s="9" t="s">
        <v>82</v>
      </c>
      <c r="B108" s="10" t="s">
        <v>83</v>
      </c>
      <c r="C108" s="7"/>
      <c r="D108" s="11"/>
      <c r="E108" s="44"/>
      <c r="F108" s="13">
        <f>D110*E108</f>
        <v>0</v>
      </c>
      <c r="G108" s="14"/>
      <c r="H108" s="7"/>
      <c r="I108" s="15">
        <f>F108</f>
        <v>0</v>
      </c>
      <c r="J108" s="29"/>
    </row>
    <row r="109" spans="1:9" ht="13.5">
      <c r="A109" s="16"/>
      <c r="B109" s="10" t="s">
        <v>84</v>
      </c>
      <c r="C109" s="7"/>
      <c r="D109" s="11"/>
      <c r="E109" s="7" t="s">
        <v>7</v>
      </c>
      <c r="F109" s="17" t="s">
        <v>8</v>
      </c>
      <c r="G109" s="14"/>
      <c r="H109" s="7"/>
      <c r="I109" s="8"/>
    </row>
    <row r="110" spans="1:10" ht="13.5">
      <c r="A110" s="18"/>
      <c r="B110" s="19" t="s">
        <v>85</v>
      </c>
      <c r="C110" s="20" t="s">
        <v>9</v>
      </c>
      <c r="D110" s="21">
        <v>4</v>
      </c>
      <c r="E110" s="22">
        <v>21</v>
      </c>
      <c r="F110" s="23">
        <f>F108*(1+E110/100)</f>
        <v>0</v>
      </c>
      <c r="G110" s="24"/>
      <c r="H110" s="7"/>
      <c r="I110" s="8"/>
      <c r="J110" s="31"/>
    </row>
    <row r="112" spans="1:9" ht="12.75">
      <c r="A112" s="1" t="s">
        <v>0</v>
      </c>
      <c r="B112" s="2" t="s">
        <v>27</v>
      </c>
      <c r="C112" s="3" t="s">
        <v>1</v>
      </c>
      <c r="D112" s="4">
        <v>1020</v>
      </c>
      <c r="E112" s="3" t="s">
        <v>2</v>
      </c>
      <c r="F112" s="5" t="s">
        <v>3</v>
      </c>
      <c r="G112" s="6"/>
      <c r="H112" s="7"/>
      <c r="I112" s="8"/>
    </row>
    <row r="113" spans="1:9" ht="12.75">
      <c r="A113" s="32">
        <v>9</v>
      </c>
      <c r="B113" s="10" t="s">
        <v>107</v>
      </c>
      <c r="C113" s="7" t="s">
        <v>6</v>
      </c>
      <c r="D113" s="11">
        <v>350</v>
      </c>
      <c r="E113" s="44"/>
      <c r="F113" s="13">
        <f>D115*E113</f>
        <v>0</v>
      </c>
      <c r="G113" s="14"/>
      <c r="H113" s="7"/>
      <c r="I113" s="15">
        <f>F113</f>
        <v>0</v>
      </c>
    </row>
    <row r="114" spans="1:9" ht="12.75">
      <c r="A114" s="16"/>
      <c r="B114" s="10" t="s">
        <v>86</v>
      </c>
      <c r="C114" s="7" t="s">
        <v>5</v>
      </c>
      <c r="D114" s="11">
        <v>2000</v>
      </c>
      <c r="E114" s="7" t="s">
        <v>7</v>
      </c>
      <c r="F114" s="17" t="s">
        <v>8</v>
      </c>
      <c r="G114" s="14"/>
      <c r="H114" s="7"/>
      <c r="I114" s="8"/>
    </row>
    <row r="115" spans="1:9" ht="12.75">
      <c r="A115" s="18"/>
      <c r="B115" s="19" t="s">
        <v>29</v>
      </c>
      <c r="C115" s="20" t="s">
        <v>9</v>
      </c>
      <c r="D115" s="21">
        <v>2</v>
      </c>
      <c r="E115" s="22">
        <v>21</v>
      </c>
      <c r="F115" s="23">
        <f>F113*(1+E115/100)</f>
        <v>0</v>
      </c>
      <c r="G115" s="24"/>
      <c r="H115" s="7"/>
      <c r="I115" s="8"/>
    </row>
    <row r="116" ht="13.5">
      <c r="B116" s="43" t="s">
        <v>106</v>
      </c>
    </row>
    <row r="117" spans="1:9" ht="12.75">
      <c r="A117" s="1" t="s">
        <v>0</v>
      </c>
      <c r="B117" s="2" t="s">
        <v>27</v>
      </c>
      <c r="C117" s="3" t="s">
        <v>1</v>
      </c>
      <c r="D117" s="4">
        <v>1020</v>
      </c>
      <c r="E117" s="3" t="s">
        <v>2</v>
      </c>
      <c r="F117" s="5" t="s">
        <v>3</v>
      </c>
      <c r="G117" s="6"/>
      <c r="H117" s="7"/>
      <c r="I117" s="8"/>
    </row>
    <row r="118" spans="1:9" ht="12.75">
      <c r="A118" s="32" t="s">
        <v>51</v>
      </c>
      <c r="B118" s="10" t="s">
        <v>28</v>
      </c>
      <c r="C118" s="7" t="s">
        <v>6</v>
      </c>
      <c r="D118" s="11">
        <v>350</v>
      </c>
      <c r="E118" s="44"/>
      <c r="F118" s="13">
        <f>D120*E118</f>
        <v>0</v>
      </c>
      <c r="G118" s="14"/>
      <c r="H118" s="7"/>
      <c r="I118" s="15">
        <f>F118</f>
        <v>0</v>
      </c>
    </row>
    <row r="119" spans="1:9" ht="12.75">
      <c r="A119" s="16"/>
      <c r="B119" s="10" t="s">
        <v>79</v>
      </c>
      <c r="C119" s="7" t="s">
        <v>5</v>
      </c>
      <c r="D119" s="11">
        <v>2000</v>
      </c>
      <c r="E119" s="7" t="s">
        <v>7</v>
      </c>
      <c r="F119" s="17" t="s">
        <v>8</v>
      </c>
      <c r="G119" s="14"/>
      <c r="H119" s="7"/>
      <c r="I119" s="8"/>
    </row>
    <row r="120" spans="1:9" ht="12.75">
      <c r="A120" s="18"/>
      <c r="B120" s="19" t="s">
        <v>29</v>
      </c>
      <c r="C120" s="20" t="s">
        <v>9</v>
      </c>
      <c r="D120" s="21">
        <v>1</v>
      </c>
      <c r="E120" s="22">
        <v>21</v>
      </c>
      <c r="F120" s="23">
        <f>F118*(1+E120/100)</f>
        <v>0</v>
      </c>
      <c r="G120" s="24"/>
      <c r="H120" s="7"/>
      <c r="I120" s="8"/>
    </row>
    <row r="121" ht="13.5">
      <c r="B121" s="43" t="s">
        <v>106</v>
      </c>
    </row>
    <row r="122" spans="1:9" ht="13.5">
      <c r="A122" s="1" t="s">
        <v>0</v>
      </c>
      <c r="B122" s="2" t="s">
        <v>81</v>
      </c>
      <c r="C122" s="3"/>
      <c r="D122" s="4"/>
      <c r="E122" s="3" t="s">
        <v>2</v>
      </c>
      <c r="F122" s="5" t="s">
        <v>3</v>
      </c>
      <c r="G122" s="6"/>
      <c r="H122" s="7"/>
      <c r="I122" s="8"/>
    </row>
    <row r="123" spans="1:10" ht="13.5">
      <c r="A123" s="9" t="s">
        <v>54</v>
      </c>
      <c r="B123" s="10" t="s">
        <v>43</v>
      </c>
      <c r="C123" s="7"/>
      <c r="D123" s="11"/>
      <c r="E123" s="44"/>
      <c r="F123" s="13">
        <f>D125*E123</f>
        <v>0</v>
      </c>
      <c r="G123" s="14"/>
      <c r="H123" s="7"/>
      <c r="I123" s="15">
        <f>F123</f>
        <v>0</v>
      </c>
      <c r="J123" s="29"/>
    </row>
    <row r="124" spans="1:9" ht="13.5">
      <c r="A124" s="16"/>
      <c r="B124" s="10" t="s">
        <v>44</v>
      </c>
      <c r="C124" s="7"/>
      <c r="D124" s="11"/>
      <c r="E124" s="7" t="s">
        <v>7</v>
      </c>
      <c r="F124" s="17" t="s">
        <v>8</v>
      </c>
      <c r="G124" s="14"/>
      <c r="H124" s="7"/>
      <c r="I124" s="8"/>
    </row>
    <row r="125" spans="1:10" ht="13.5">
      <c r="A125" s="18"/>
      <c r="B125" s="19" t="s">
        <v>45</v>
      </c>
      <c r="C125" s="20" t="s">
        <v>9</v>
      </c>
      <c r="D125" s="21">
        <v>6</v>
      </c>
      <c r="E125" s="22">
        <v>21</v>
      </c>
      <c r="F125" s="23">
        <f>F123*(1+E125/100)</f>
        <v>0</v>
      </c>
      <c r="G125" s="24"/>
      <c r="H125" s="7"/>
      <c r="I125" s="8"/>
      <c r="J125" s="31"/>
    </row>
    <row r="127" spans="1:9" ht="13.5">
      <c r="A127" s="1" t="s">
        <v>0</v>
      </c>
      <c r="B127" s="2"/>
      <c r="C127" s="3"/>
      <c r="D127" s="4"/>
      <c r="E127" s="3" t="s">
        <v>2</v>
      </c>
      <c r="F127" s="5" t="s">
        <v>3</v>
      </c>
      <c r="G127" s="6"/>
      <c r="H127" s="7"/>
      <c r="I127" s="8"/>
    </row>
    <row r="128" spans="1:10" ht="13.5">
      <c r="A128" s="9" t="s">
        <v>56</v>
      </c>
      <c r="B128" s="10" t="s">
        <v>47</v>
      </c>
      <c r="C128" s="7"/>
      <c r="D128" s="11"/>
      <c r="E128" s="44"/>
      <c r="F128" s="13">
        <f>D130*E128</f>
        <v>0</v>
      </c>
      <c r="G128" s="14"/>
      <c r="H128" s="7"/>
      <c r="I128" s="15">
        <f>F128</f>
        <v>0</v>
      </c>
      <c r="J128" s="29"/>
    </row>
    <row r="129" spans="1:9" ht="13.5">
      <c r="A129" s="16"/>
      <c r="B129" s="10" t="s">
        <v>46</v>
      </c>
      <c r="C129" s="7"/>
      <c r="D129" s="11"/>
      <c r="E129" s="7" t="s">
        <v>7</v>
      </c>
      <c r="F129" s="17" t="s">
        <v>8</v>
      </c>
      <c r="G129" s="14"/>
      <c r="H129" s="7"/>
      <c r="I129" s="8"/>
    </row>
    <row r="130" spans="1:10" ht="13.5">
      <c r="A130" s="18"/>
      <c r="B130" s="19" t="s">
        <v>87</v>
      </c>
      <c r="C130" s="20" t="s">
        <v>9</v>
      </c>
      <c r="D130" s="21">
        <v>1</v>
      </c>
      <c r="E130" s="22">
        <v>21</v>
      </c>
      <c r="F130" s="23">
        <f>F128*(1+E130/100)</f>
        <v>0</v>
      </c>
      <c r="G130" s="24"/>
      <c r="H130" s="7"/>
      <c r="I130" s="8"/>
      <c r="J130" s="31"/>
    </row>
    <row r="132" spans="1:9" ht="13.5">
      <c r="A132" s="1" t="s">
        <v>0</v>
      </c>
      <c r="B132" s="2"/>
      <c r="C132" s="3"/>
      <c r="D132" s="4"/>
      <c r="E132" s="3" t="s">
        <v>2</v>
      </c>
      <c r="F132" s="5" t="s">
        <v>3</v>
      </c>
      <c r="G132" s="6"/>
      <c r="H132" s="7"/>
      <c r="I132" s="8"/>
    </row>
    <row r="133" spans="1:10" ht="13.5">
      <c r="A133" s="9" t="s">
        <v>57</v>
      </c>
      <c r="B133" s="10" t="s">
        <v>50</v>
      </c>
      <c r="C133" s="7"/>
      <c r="D133" s="11"/>
      <c r="E133" s="44"/>
      <c r="F133" s="13">
        <f>D135*E133</f>
        <v>0</v>
      </c>
      <c r="G133" s="14"/>
      <c r="H133" s="7"/>
      <c r="I133" s="15">
        <f>F133</f>
        <v>0</v>
      </c>
      <c r="J133" s="29"/>
    </row>
    <row r="134" spans="1:9" ht="13.5">
      <c r="A134" s="16"/>
      <c r="B134" s="10"/>
      <c r="C134" s="7"/>
      <c r="D134" s="11"/>
      <c r="E134" s="7" t="s">
        <v>7</v>
      </c>
      <c r="F134" s="17" t="s">
        <v>8</v>
      </c>
      <c r="G134" s="14"/>
      <c r="H134" s="7"/>
      <c r="I134" s="8"/>
    </row>
    <row r="135" spans="1:10" ht="13.5">
      <c r="A135" s="18"/>
      <c r="B135" s="19"/>
      <c r="C135" s="20" t="s">
        <v>9</v>
      </c>
      <c r="D135" s="21">
        <v>6</v>
      </c>
      <c r="E135" s="22">
        <v>21</v>
      </c>
      <c r="F135" s="23">
        <f>F133*(1+E135/100)</f>
        <v>0</v>
      </c>
      <c r="G135" s="24"/>
      <c r="H135" s="7"/>
      <c r="I135" s="8"/>
      <c r="J135" s="31"/>
    </row>
    <row r="136" spans="1:10" ht="13.5">
      <c r="A136" s="7"/>
      <c r="B136" s="41"/>
      <c r="C136" s="7"/>
      <c r="D136" s="42"/>
      <c r="E136" s="42"/>
      <c r="F136" s="12"/>
      <c r="G136" s="7"/>
      <c r="H136" s="7"/>
      <c r="I136" s="8"/>
      <c r="J136" s="31"/>
    </row>
    <row r="137" spans="1:9" ht="13.5">
      <c r="A137" s="1" t="s">
        <v>0</v>
      </c>
      <c r="B137" s="2"/>
      <c r="C137" s="3"/>
      <c r="D137" s="4"/>
      <c r="E137" s="3" t="s">
        <v>2</v>
      </c>
      <c r="F137" s="5" t="s">
        <v>3</v>
      </c>
      <c r="G137" s="6"/>
      <c r="H137" s="7"/>
      <c r="I137" s="8"/>
    </row>
    <row r="138" spans="1:10" ht="13.5">
      <c r="A138" s="9" t="s">
        <v>88</v>
      </c>
      <c r="B138" s="10" t="s">
        <v>83</v>
      </c>
      <c r="C138" s="7"/>
      <c r="D138" s="11"/>
      <c r="E138" s="44"/>
      <c r="F138" s="13">
        <f>D140*E138</f>
        <v>0</v>
      </c>
      <c r="G138" s="14"/>
      <c r="H138" s="7"/>
      <c r="I138" s="15">
        <f>F138</f>
        <v>0</v>
      </c>
      <c r="J138" s="29"/>
    </row>
    <row r="139" spans="1:9" ht="13.5">
      <c r="A139" s="16"/>
      <c r="B139" s="10" t="s">
        <v>84</v>
      </c>
      <c r="C139" s="7"/>
      <c r="D139" s="11"/>
      <c r="E139" s="7" t="s">
        <v>7</v>
      </c>
      <c r="F139" s="17" t="s">
        <v>8</v>
      </c>
      <c r="G139" s="14"/>
      <c r="H139" s="7"/>
      <c r="I139" s="8"/>
    </row>
    <row r="140" spans="1:10" ht="13.5">
      <c r="A140" s="18"/>
      <c r="B140" s="19" t="s">
        <v>85</v>
      </c>
      <c r="C140" s="20" t="s">
        <v>9</v>
      </c>
      <c r="D140" s="21">
        <v>6</v>
      </c>
      <c r="E140" s="22">
        <v>21</v>
      </c>
      <c r="F140" s="23">
        <f>F138*(1+E140/100)</f>
        <v>0</v>
      </c>
      <c r="G140" s="24"/>
      <c r="H140" s="7"/>
      <c r="I140" s="8"/>
      <c r="J140" s="31"/>
    </row>
    <row r="142" spans="1:9" ht="12.75">
      <c r="A142" s="1" t="s">
        <v>0</v>
      </c>
      <c r="B142" s="2"/>
      <c r="C142" s="3" t="s">
        <v>1</v>
      </c>
      <c r="D142" s="4">
        <v>700</v>
      </c>
      <c r="E142" s="3" t="s">
        <v>2</v>
      </c>
      <c r="F142" s="5" t="s">
        <v>3</v>
      </c>
      <c r="G142" s="6"/>
      <c r="H142" s="7"/>
      <c r="I142" s="8"/>
    </row>
    <row r="143" spans="1:9" ht="12.75">
      <c r="A143" s="32">
        <v>10</v>
      </c>
      <c r="B143" s="10" t="s">
        <v>4</v>
      </c>
      <c r="C143" s="7" t="s">
        <v>6</v>
      </c>
      <c r="D143" s="11">
        <v>460</v>
      </c>
      <c r="E143" s="44"/>
      <c r="F143" s="13">
        <f>D145*E143</f>
        <v>0</v>
      </c>
      <c r="G143" s="14"/>
      <c r="H143" s="7"/>
      <c r="I143" s="15">
        <f>F143</f>
        <v>0</v>
      </c>
    </row>
    <row r="144" spans="1:9" ht="12.75">
      <c r="A144" s="16"/>
      <c r="B144" s="10" t="s">
        <v>10</v>
      </c>
      <c r="C144" s="7" t="s">
        <v>5</v>
      </c>
      <c r="D144" s="11">
        <v>900</v>
      </c>
      <c r="E144" s="7" t="s">
        <v>7</v>
      </c>
      <c r="F144" s="17" t="s">
        <v>8</v>
      </c>
      <c r="G144" s="14"/>
      <c r="H144" s="7"/>
      <c r="I144" s="8"/>
    </row>
    <row r="145" spans="1:9" ht="12.75">
      <c r="A145" s="18"/>
      <c r="B145" s="19"/>
      <c r="C145" s="20" t="s">
        <v>9</v>
      </c>
      <c r="D145" s="21">
        <v>2</v>
      </c>
      <c r="E145" s="22">
        <v>21</v>
      </c>
      <c r="F145" s="23">
        <f>F143*(1+E145/100)</f>
        <v>0</v>
      </c>
      <c r="G145" s="24"/>
      <c r="H145" s="7"/>
      <c r="I145" s="8"/>
    </row>
    <row r="147" spans="1:9" ht="13.5">
      <c r="A147" s="1" t="s">
        <v>0</v>
      </c>
      <c r="B147" s="2"/>
      <c r="C147" s="3" t="s">
        <v>1</v>
      </c>
      <c r="D147" s="4"/>
      <c r="E147" s="3" t="s">
        <v>2</v>
      </c>
      <c r="F147" s="5" t="s">
        <v>3</v>
      </c>
      <c r="G147" s="6"/>
      <c r="H147" s="7"/>
      <c r="I147" s="8"/>
    </row>
    <row r="148" spans="1:9" ht="13.5">
      <c r="A148" s="32" t="s">
        <v>59</v>
      </c>
      <c r="B148" s="10" t="s">
        <v>52</v>
      </c>
      <c r="C148" s="7" t="s">
        <v>6</v>
      </c>
      <c r="D148" s="11"/>
      <c r="E148" s="44"/>
      <c r="F148" s="13">
        <f>D150*E148</f>
        <v>0</v>
      </c>
      <c r="G148" s="14"/>
      <c r="H148" s="7"/>
      <c r="I148" s="15">
        <f>F148</f>
        <v>0</v>
      </c>
    </row>
    <row r="149" spans="1:9" ht="13.5">
      <c r="A149" s="16"/>
      <c r="B149" s="10" t="s">
        <v>53</v>
      </c>
      <c r="C149" s="7" t="s">
        <v>5</v>
      </c>
      <c r="D149" s="11"/>
      <c r="E149" s="7" t="s">
        <v>7</v>
      </c>
      <c r="F149" s="17" t="s">
        <v>8</v>
      </c>
      <c r="G149" s="14"/>
      <c r="H149" s="7"/>
      <c r="I149" s="8"/>
    </row>
    <row r="150" spans="1:9" ht="13.5">
      <c r="A150" s="18"/>
      <c r="B150" s="19"/>
      <c r="C150" s="20" t="s">
        <v>9</v>
      </c>
      <c r="D150" s="21">
        <v>2</v>
      </c>
      <c r="E150" s="22">
        <v>21</v>
      </c>
      <c r="F150" s="23">
        <f>F148*(1+E150/100)</f>
        <v>0</v>
      </c>
      <c r="G150" s="24"/>
      <c r="H150" s="7"/>
      <c r="I150" s="8"/>
    </row>
    <row r="152" spans="1:9" ht="13.5">
      <c r="A152" s="1" t="s">
        <v>0</v>
      </c>
      <c r="B152" s="2"/>
      <c r="C152" s="3" t="s">
        <v>1</v>
      </c>
      <c r="D152" s="4"/>
      <c r="E152" s="3" t="s">
        <v>2</v>
      </c>
      <c r="F152" s="5" t="s">
        <v>3</v>
      </c>
      <c r="G152" s="6"/>
      <c r="H152" s="7"/>
      <c r="I152" s="8"/>
    </row>
    <row r="153" spans="1:9" ht="13.5">
      <c r="A153" s="32" t="s">
        <v>60</v>
      </c>
      <c r="B153" s="10" t="s">
        <v>55</v>
      </c>
      <c r="C153" s="7" t="s">
        <v>6</v>
      </c>
      <c r="D153" s="11"/>
      <c r="E153" s="44"/>
      <c r="F153" s="13">
        <f>D155*E153</f>
        <v>0</v>
      </c>
      <c r="G153" s="14"/>
      <c r="H153" s="7"/>
      <c r="I153" s="15">
        <f>F153</f>
        <v>0</v>
      </c>
    </row>
    <row r="154" spans="1:9" ht="13.5">
      <c r="A154" s="16"/>
      <c r="B154" s="10"/>
      <c r="C154" s="7" t="s">
        <v>5</v>
      </c>
      <c r="D154" s="11"/>
      <c r="E154" s="7" t="s">
        <v>7</v>
      </c>
      <c r="F154" s="17" t="s">
        <v>8</v>
      </c>
      <c r="G154" s="14"/>
      <c r="H154" s="7"/>
      <c r="I154" s="8"/>
    </row>
    <row r="155" spans="1:9" ht="13.5">
      <c r="A155" s="18"/>
      <c r="B155" s="19"/>
      <c r="C155" s="20" t="s">
        <v>9</v>
      </c>
      <c r="D155" s="21">
        <v>2</v>
      </c>
      <c r="E155" s="22">
        <v>21</v>
      </c>
      <c r="F155" s="23">
        <f>F153*(1+E155/100)</f>
        <v>0</v>
      </c>
      <c r="G155" s="24"/>
      <c r="H155" s="7"/>
      <c r="I155" s="8"/>
    </row>
    <row r="157" spans="1:9" ht="13.5">
      <c r="A157" s="1" t="s">
        <v>0</v>
      </c>
      <c r="B157" s="2"/>
      <c r="C157" s="3" t="s">
        <v>14</v>
      </c>
      <c r="D157" s="4">
        <v>1400</v>
      </c>
      <c r="E157" s="3" t="s">
        <v>2</v>
      </c>
      <c r="F157" s="5" t="s">
        <v>3</v>
      </c>
      <c r="G157" s="6"/>
      <c r="H157" s="7"/>
      <c r="I157" s="8"/>
    </row>
    <row r="158" spans="1:9" ht="13.5">
      <c r="A158" s="9" t="s">
        <v>63</v>
      </c>
      <c r="B158" s="10" t="s">
        <v>113</v>
      </c>
      <c r="C158" s="7" t="s">
        <v>5</v>
      </c>
      <c r="D158" s="11">
        <v>39</v>
      </c>
      <c r="E158" s="44"/>
      <c r="F158" s="13">
        <f>ROUND((D160*E158),1)</f>
        <v>0</v>
      </c>
      <c r="G158" s="14"/>
      <c r="H158" s="7"/>
      <c r="I158" s="15">
        <f>F158</f>
        <v>0</v>
      </c>
    </row>
    <row r="159" spans="1:9" ht="13.5">
      <c r="A159" s="16"/>
      <c r="B159" s="10"/>
      <c r="C159" s="7" t="s">
        <v>6</v>
      </c>
      <c r="D159" s="11">
        <v>460</v>
      </c>
      <c r="E159" s="7" t="s">
        <v>7</v>
      </c>
      <c r="F159" s="17" t="s">
        <v>8</v>
      </c>
      <c r="G159" s="14"/>
      <c r="H159" s="7"/>
      <c r="I159" s="8"/>
    </row>
    <row r="160" spans="1:9" ht="13.5">
      <c r="A160" s="18"/>
      <c r="B160" s="19"/>
      <c r="C160" s="20" t="s">
        <v>15</v>
      </c>
      <c r="D160" s="21">
        <v>1.4</v>
      </c>
      <c r="E160" s="22">
        <v>21</v>
      </c>
      <c r="F160" s="23">
        <f>ROUND((F158*(1+E160/100)),1)</f>
        <v>0</v>
      </c>
      <c r="G160" s="24"/>
      <c r="H160" s="7"/>
      <c r="I160" s="8"/>
    </row>
    <row r="162" spans="1:10" ht="13.5">
      <c r="A162" s="1" t="s">
        <v>0</v>
      </c>
      <c r="B162" s="2"/>
      <c r="C162" s="3" t="s">
        <v>16</v>
      </c>
      <c r="D162" s="4"/>
      <c r="E162" s="3" t="s">
        <v>2</v>
      </c>
      <c r="F162" s="5" t="s">
        <v>3</v>
      </c>
      <c r="G162" s="6"/>
      <c r="H162" s="7"/>
      <c r="I162" s="8"/>
      <c r="J162" s="31"/>
    </row>
    <row r="163" spans="1:9" ht="13.5">
      <c r="A163" s="32" t="s">
        <v>64</v>
      </c>
      <c r="B163" s="10" t="s">
        <v>17</v>
      </c>
      <c r="C163" s="7" t="s">
        <v>5</v>
      </c>
      <c r="D163" s="11"/>
      <c r="E163" s="44"/>
      <c r="F163" s="13">
        <f>ROUND((D165*E163),1)</f>
        <v>0</v>
      </c>
      <c r="G163" s="14"/>
      <c r="H163" s="7"/>
      <c r="I163" s="15">
        <f>F163</f>
        <v>0</v>
      </c>
    </row>
    <row r="164" spans="1:9" ht="13.5">
      <c r="A164" s="16"/>
      <c r="B164" s="10" t="s">
        <v>18</v>
      </c>
      <c r="C164" s="7" t="s">
        <v>6</v>
      </c>
      <c r="D164" s="11"/>
      <c r="E164" s="7" t="s">
        <v>7</v>
      </c>
      <c r="F164" s="17" t="s">
        <v>8</v>
      </c>
      <c r="G164" s="14"/>
      <c r="H164" s="7"/>
      <c r="I164" s="8"/>
    </row>
    <row r="165" spans="1:9" ht="13.5">
      <c r="A165" s="18"/>
      <c r="B165" s="19" t="s">
        <v>58</v>
      </c>
      <c r="C165" s="20" t="s">
        <v>15</v>
      </c>
      <c r="D165" s="21">
        <v>2.3</v>
      </c>
      <c r="E165" s="22">
        <v>21</v>
      </c>
      <c r="F165" s="23">
        <f>ROUND((F163*(1+E165/100)),1)</f>
        <v>0</v>
      </c>
      <c r="G165" s="24"/>
      <c r="H165" s="7"/>
      <c r="I165" s="8"/>
    </row>
    <row r="167" spans="1:9" ht="12.75">
      <c r="A167" s="1" t="s">
        <v>0</v>
      </c>
      <c r="B167" s="2" t="s">
        <v>27</v>
      </c>
      <c r="C167" s="3" t="s">
        <v>1</v>
      </c>
      <c r="D167" s="4">
        <v>900</v>
      </c>
      <c r="E167" s="3" t="s">
        <v>2</v>
      </c>
      <c r="F167" s="5" t="s">
        <v>3</v>
      </c>
      <c r="G167" s="6"/>
      <c r="H167" s="7"/>
      <c r="I167" s="8"/>
    </row>
    <row r="168" spans="1:9" ht="12.75">
      <c r="A168" s="32">
        <v>11</v>
      </c>
      <c r="B168" s="10" t="s">
        <v>107</v>
      </c>
      <c r="C168" s="7" t="s">
        <v>6</v>
      </c>
      <c r="D168" s="11">
        <v>350</v>
      </c>
      <c r="E168" s="44"/>
      <c r="F168" s="13">
        <f>D170*E168</f>
        <v>0</v>
      </c>
      <c r="G168" s="14"/>
      <c r="H168" s="7"/>
      <c r="I168" s="15">
        <f>F168</f>
        <v>0</v>
      </c>
    </row>
    <row r="169" spans="1:9" ht="12.75">
      <c r="A169" s="16"/>
      <c r="B169" s="10" t="s">
        <v>86</v>
      </c>
      <c r="C169" s="7" t="s">
        <v>5</v>
      </c>
      <c r="D169" s="11">
        <v>2000</v>
      </c>
      <c r="E169" s="7" t="s">
        <v>7</v>
      </c>
      <c r="F169" s="17" t="s">
        <v>8</v>
      </c>
      <c r="G169" s="14"/>
      <c r="H169" s="7"/>
      <c r="I169" s="8"/>
    </row>
    <row r="170" spans="1:9" ht="12.75">
      <c r="A170" s="18"/>
      <c r="B170" s="19" t="s">
        <v>29</v>
      </c>
      <c r="C170" s="20" t="s">
        <v>9</v>
      </c>
      <c r="D170" s="21">
        <v>2</v>
      </c>
      <c r="E170" s="22">
        <v>21</v>
      </c>
      <c r="F170" s="23">
        <f>F168*(1+E170/100)</f>
        <v>0</v>
      </c>
      <c r="G170" s="24"/>
      <c r="H170" s="7"/>
      <c r="I170" s="8"/>
    </row>
    <row r="171" ht="13.5">
      <c r="B171" s="43" t="s">
        <v>106</v>
      </c>
    </row>
    <row r="172" spans="1:9" ht="13.5">
      <c r="A172" s="1" t="s">
        <v>0</v>
      </c>
      <c r="B172" s="2" t="s">
        <v>81</v>
      </c>
      <c r="C172" s="3"/>
      <c r="D172" s="4"/>
      <c r="E172" s="3" t="s">
        <v>2</v>
      </c>
      <c r="F172" s="5" t="s">
        <v>3</v>
      </c>
      <c r="G172" s="6"/>
      <c r="H172" s="7"/>
      <c r="I172" s="8"/>
    </row>
    <row r="173" spans="1:10" ht="13.5">
      <c r="A173" s="9" t="s">
        <v>89</v>
      </c>
      <c r="B173" s="10" t="s">
        <v>43</v>
      </c>
      <c r="C173" s="7"/>
      <c r="D173" s="11"/>
      <c r="E173" s="44"/>
      <c r="F173" s="13">
        <f>D175*E173</f>
        <v>0</v>
      </c>
      <c r="G173" s="14"/>
      <c r="H173" s="7"/>
      <c r="I173" s="15">
        <f>F173</f>
        <v>0</v>
      </c>
      <c r="J173" s="29"/>
    </row>
    <row r="174" spans="1:9" ht="13.5">
      <c r="A174" s="16"/>
      <c r="B174" s="10" t="s">
        <v>44</v>
      </c>
      <c r="C174" s="7"/>
      <c r="D174" s="11"/>
      <c r="E174" s="7" t="s">
        <v>7</v>
      </c>
      <c r="F174" s="17" t="s">
        <v>8</v>
      </c>
      <c r="G174" s="14"/>
      <c r="H174" s="7"/>
      <c r="I174" s="8"/>
    </row>
    <row r="175" spans="1:10" ht="13.5">
      <c r="A175" s="18"/>
      <c r="B175" s="19" t="s">
        <v>45</v>
      </c>
      <c r="C175" s="20" t="s">
        <v>9</v>
      </c>
      <c r="D175" s="21">
        <v>4</v>
      </c>
      <c r="E175" s="22">
        <v>21</v>
      </c>
      <c r="F175" s="23">
        <f>F173*(1+E175/100)</f>
        <v>0</v>
      </c>
      <c r="G175" s="24"/>
      <c r="H175" s="7"/>
      <c r="I175" s="8"/>
      <c r="J175" s="31"/>
    </row>
    <row r="177" spans="1:9" ht="13.5">
      <c r="A177" s="1" t="s">
        <v>0</v>
      </c>
      <c r="B177" s="2"/>
      <c r="C177" s="3"/>
      <c r="D177" s="4"/>
      <c r="E177" s="3" t="s">
        <v>2</v>
      </c>
      <c r="F177" s="5" t="s">
        <v>3</v>
      </c>
      <c r="G177" s="6"/>
      <c r="H177" s="7"/>
      <c r="I177" s="8"/>
    </row>
    <row r="178" spans="1:10" ht="13.5">
      <c r="A178" s="9" t="s">
        <v>90</v>
      </c>
      <c r="B178" s="10" t="s">
        <v>47</v>
      </c>
      <c r="C178" s="7"/>
      <c r="D178" s="11"/>
      <c r="E178" s="44"/>
      <c r="F178" s="13">
        <f>D180*E178</f>
        <v>0</v>
      </c>
      <c r="G178" s="14"/>
      <c r="H178" s="7"/>
      <c r="I178" s="15">
        <f>F178</f>
        <v>0</v>
      </c>
      <c r="J178" s="29"/>
    </row>
    <row r="179" spans="1:9" ht="13.5">
      <c r="A179" s="16"/>
      <c r="B179" s="10" t="s">
        <v>46</v>
      </c>
      <c r="C179" s="7"/>
      <c r="D179" s="11"/>
      <c r="E179" s="7" t="s">
        <v>7</v>
      </c>
      <c r="F179" s="17" t="s">
        <v>8</v>
      </c>
      <c r="G179" s="14"/>
      <c r="H179" s="7"/>
      <c r="I179" s="8"/>
    </row>
    <row r="180" spans="1:10" ht="13.5">
      <c r="A180" s="18"/>
      <c r="B180" s="19" t="s">
        <v>62</v>
      </c>
      <c r="C180" s="20" t="s">
        <v>9</v>
      </c>
      <c r="D180" s="21">
        <v>1</v>
      </c>
      <c r="E180" s="22">
        <v>21</v>
      </c>
      <c r="F180" s="23">
        <f>F178*(1+E180/100)</f>
        <v>0</v>
      </c>
      <c r="G180" s="24"/>
      <c r="H180" s="7"/>
      <c r="I180" s="8"/>
      <c r="J180" s="31"/>
    </row>
    <row r="182" spans="1:9" ht="13.5">
      <c r="A182" s="1" t="s">
        <v>0</v>
      </c>
      <c r="B182" s="2"/>
      <c r="C182" s="3"/>
      <c r="D182" s="4"/>
      <c r="E182" s="3" t="s">
        <v>2</v>
      </c>
      <c r="F182" s="5" t="s">
        <v>3</v>
      </c>
      <c r="G182" s="6"/>
      <c r="H182" s="7"/>
      <c r="I182" s="8"/>
    </row>
    <row r="183" spans="1:10" ht="13.5">
      <c r="A183" s="9" t="s">
        <v>91</v>
      </c>
      <c r="B183" s="10" t="s">
        <v>50</v>
      </c>
      <c r="C183" s="7"/>
      <c r="D183" s="11"/>
      <c r="E183" s="44"/>
      <c r="F183" s="13">
        <f>D185*E183</f>
        <v>0</v>
      </c>
      <c r="G183" s="14"/>
      <c r="H183" s="7"/>
      <c r="I183" s="15">
        <f>F183</f>
        <v>0</v>
      </c>
      <c r="J183" s="29"/>
    </row>
    <row r="184" spans="1:9" ht="13.5">
      <c r="A184" s="16"/>
      <c r="B184" s="10"/>
      <c r="C184" s="7"/>
      <c r="D184" s="11"/>
      <c r="E184" s="7" t="s">
        <v>7</v>
      </c>
      <c r="F184" s="17" t="s">
        <v>8</v>
      </c>
      <c r="G184" s="14"/>
      <c r="H184" s="7"/>
      <c r="I184" s="8"/>
    </row>
    <row r="185" spans="1:10" ht="13.5">
      <c r="A185" s="18"/>
      <c r="B185" s="19"/>
      <c r="C185" s="20" t="s">
        <v>9</v>
      </c>
      <c r="D185" s="21">
        <v>4</v>
      </c>
      <c r="E185" s="22">
        <v>21</v>
      </c>
      <c r="F185" s="23">
        <f>F183*(1+E185/100)</f>
        <v>0</v>
      </c>
      <c r="G185" s="24"/>
      <c r="H185" s="7"/>
      <c r="I185" s="8"/>
      <c r="J185" s="31"/>
    </row>
    <row r="186" spans="1:10" ht="13.5">
      <c r="A186" s="7"/>
      <c r="B186" s="41"/>
      <c r="C186" s="7"/>
      <c r="D186" s="42"/>
      <c r="E186" s="42"/>
      <c r="F186" s="12"/>
      <c r="G186" s="7"/>
      <c r="H186" s="7"/>
      <c r="I186" s="8"/>
      <c r="J186" s="31"/>
    </row>
    <row r="187" spans="1:9" ht="13.5">
      <c r="A187" s="1" t="s">
        <v>0</v>
      </c>
      <c r="B187" s="2"/>
      <c r="C187" s="3"/>
      <c r="D187" s="4"/>
      <c r="E187" s="3" t="s">
        <v>2</v>
      </c>
      <c r="F187" s="5" t="s">
        <v>3</v>
      </c>
      <c r="G187" s="6"/>
      <c r="H187" s="7"/>
      <c r="I187" s="8"/>
    </row>
    <row r="188" spans="1:10" ht="13.5">
      <c r="A188" s="9" t="s">
        <v>92</v>
      </c>
      <c r="B188" s="10" t="s">
        <v>83</v>
      </c>
      <c r="C188" s="7"/>
      <c r="D188" s="11"/>
      <c r="E188" s="44"/>
      <c r="F188" s="13">
        <f>D190*E188</f>
        <v>0</v>
      </c>
      <c r="G188" s="14"/>
      <c r="H188" s="7"/>
      <c r="I188" s="15">
        <f>F188</f>
        <v>0</v>
      </c>
      <c r="J188" s="29"/>
    </row>
    <row r="189" spans="1:9" ht="13.5">
      <c r="A189" s="16"/>
      <c r="B189" s="10" t="s">
        <v>84</v>
      </c>
      <c r="C189" s="7"/>
      <c r="D189" s="11"/>
      <c r="E189" s="7" t="s">
        <v>7</v>
      </c>
      <c r="F189" s="17" t="s">
        <v>8</v>
      </c>
      <c r="G189" s="14"/>
      <c r="H189" s="7"/>
      <c r="I189" s="8"/>
    </row>
    <row r="190" spans="1:10" ht="13.5">
      <c r="A190" s="18"/>
      <c r="B190" s="19" t="s">
        <v>85</v>
      </c>
      <c r="C190" s="20" t="s">
        <v>9</v>
      </c>
      <c r="D190" s="21">
        <v>4</v>
      </c>
      <c r="E190" s="22">
        <v>21</v>
      </c>
      <c r="F190" s="23">
        <f>F188*(1+E190/100)</f>
        <v>0</v>
      </c>
      <c r="G190" s="24"/>
      <c r="H190" s="7"/>
      <c r="I190" s="8"/>
      <c r="J190" s="31"/>
    </row>
    <row r="191" spans="1:10" ht="13.5">
      <c r="A191" s="7"/>
      <c r="B191" s="41"/>
      <c r="C191" s="7"/>
      <c r="D191" s="42"/>
      <c r="E191" s="42"/>
      <c r="F191" s="12"/>
      <c r="G191" s="7"/>
      <c r="H191" s="7"/>
      <c r="I191" s="8"/>
      <c r="J191" s="31"/>
    </row>
    <row r="192" spans="1:9" ht="12.75">
      <c r="A192" s="1" t="s">
        <v>0</v>
      </c>
      <c r="B192" s="2" t="s">
        <v>27</v>
      </c>
      <c r="C192" s="3" t="s">
        <v>1</v>
      </c>
      <c r="D192" s="4">
        <v>900</v>
      </c>
      <c r="E192" s="3" t="s">
        <v>2</v>
      </c>
      <c r="F192" s="5" t="s">
        <v>3</v>
      </c>
      <c r="G192" s="6"/>
      <c r="H192" s="7"/>
      <c r="I192" s="8"/>
    </row>
    <row r="193" spans="1:9" ht="12.75">
      <c r="A193" s="32">
        <v>12</v>
      </c>
      <c r="B193" s="10" t="s">
        <v>93</v>
      </c>
      <c r="C193" s="7" t="s">
        <v>6</v>
      </c>
      <c r="D193" s="11">
        <v>450</v>
      </c>
      <c r="E193" s="44"/>
      <c r="F193" s="13">
        <f>D195*E193</f>
        <v>0</v>
      </c>
      <c r="G193" s="14"/>
      <c r="H193" s="7"/>
      <c r="I193" s="15">
        <f>F193</f>
        <v>0</v>
      </c>
    </row>
    <row r="194" spans="1:9" ht="12.75">
      <c r="A194" s="16"/>
      <c r="B194" s="10" t="s">
        <v>79</v>
      </c>
      <c r="C194" s="7" t="s">
        <v>5</v>
      </c>
      <c r="D194" s="11">
        <v>2000</v>
      </c>
      <c r="E194" s="7" t="s">
        <v>7</v>
      </c>
      <c r="F194" s="17" t="s">
        <v>8</v>
      </c>
      <c r="G194" s="14"/>
      <c r="H194" s="7"/>
      <c r="I194" s="8"/>
    </row>
    <row r="195" spans="1:9" ht="12.75">
      <c r="A195" s="18"/>
      <c r="B195" s="19" t="s">
        <v>29</v>
      </c>
      <c r="C195" s="20" t="s">
        <v>9</v>
      </c>
      <c r="D195" s="21">
        <v>1</v>
      </c>
      <c r="E195" s="22">
        <v>21</v>
      </c>
      <c r="F195" s="23">
        <f>F193*(1+E195/100)</f>
        <v>0</v>
      </c>
      <c r="G195" s="24"/>
      <c r="H195" s="7"/>
      <c r="I195" s="8"/>
    </row>
    <row r="196" ht="13.5">
      <c r="B196" s="43" t="s">
        <v>106</v>
      </c>
    </row>
    <row r="197" spans="1:9" ht="13.5">
      <c r="A197" s="1" t="s">
        <v>0</v>
      </c>
      <c r="B197" s="2" t="s">
        <v>81</v>
      </c>
      <c r="C197" s="3"/>
      <c r="D197" s="4"/>
      <c r="E197" s="3" t="s">
        <v>2</v>
      </c>
      <c r="F197" s="5" t="s">
        <v>3</v>
      </c>
      <c r="G197" s="6"/>
      <c r="H197" s="7"/>
      <c r="I197" s="8"/>
    </row>
    <row r="198" spans="1:10" ht="13.5">
      <c r="A198" s="9" t="s">
        <v>65</v>
      </c>
      <c r="B198" s="10" t="s">
        <v>43</v>
      </c>
      <c r="C198" s="7"/>
      <c r="D198" s="11"/>
      <c r="E198" s="44"/>
      <c r="F198" s="13">
        <f>D200*E198</f>
        <v>0</v>
      </c>
      <c r="G198" s="14"/>
      <c r="H198" s="7"/>
      <c r="I198" s="15">
        <f>F198</f>
        <v>0</v>
      </c>
      <c r="J198" s="29"/>
    </row>
    <row r="199" spans="1:9" ht="13.5">
      <c r="A199" s="16"/>
      <c r="B199" s="10" t="s">
        <v>44</v>
      </c>
      <c r="C199" s="7"/>
      <c r="D199" s="11"/>
      <c r="E199" s="7" t="s">
        <v>7</v>
      </c>
      <c r="F199" s="17" t="s">
        <v>8</v>
      </c>
      <c r="G199" s="14"/>
      <c r="H199" s="7"/>
      <c r="I199" s="8"/>
    </row>
    <row r="200" spans="1:10" ht="13.5">
      <c r="A200" s="18"/>
      <c r="B200" s="19" t="s">
        <v>45</v>
      </c>
      <c r="C200" s="20" t="s">
        <v>9</v>
      </c>
      <c r="D200" s="21">
        <v>2</v>
      </c>
      <c r="E200" s="22">
        <v>21</v>
      </c>
      <c r="F200" s="23">
        <f>F198*(1+E200/100)</f>
        <v>0</v>
      </c>
      <c r="G200" s="24"/>
      <c r="H200" s="7"/>
      <c r="I200" s="8"/>
      <c r="J200" s="31"/>
    </row>
    <row r="201" spans="1:10" ht="13.5">
      <c r="A201" s="7"/>
      <c r="B201" s="41"/>
      <c r="C201" s="7"/>
      <c r="D201" s="42"/>
      <c r="E201" s="42"/>
      <c r="F201" s="12"/>
      <c r="G201" s="7"/>
      <c r="H201" s="7"/>
      <c r="I201" s="8"/>
      <c r="J201" s="31"/>
    </row>
    <row r="202" spans="1:9" ht="13.5">
      <c r="A202" s="1" t="s">
        <v>0</v>
      </c>
      <c r="B202" s="2"/>
      <c r="C202" s="3"/>
      <c r="D202" s="4"/>
      <c r="E202" s="3" t="s">
        <v>2</v>
      </c>
      <c r="F202" s="5" t="s">
        <v>3</v>
      </c>
      <c r="G202" s="6"/>
      <c r="H202" s="7"/>
      <c r="I202" s="8"/>
    </row>
    <row r="203" spans="1:10" ht="13.5">
      <c r="A203" s="9" t="s">
        <v>66</v>
      </c>
      <c r="B203" s="10" t="s">
        <v>47</v>
      </c>
      <c r="C203" s="7"/>
      <c r="D203" s="11"/>
      <c r="E203" s="44"/>
      <c r="F203" s="13">
        <f>D205*E203</f>
        <v>0</v>
      </c>
      <c r="G203" s="14"/>
      <c r="H203" s="7"/>
      <c r="I203" s="15">
        <f>F203</f>
        <v>0</v>
      </c>
      <c r="J203" s="29"/>
    </row>
    <row r="204" spans="1:9" ht="13.5">
      <c r="A204" s="16"/>
      <c r="B204" s="10" t="s">
        <v>46</v>
      </c>
      <c r="C204" s="7"/>
      <c r="D204" s="11"/>
      <c r="E204" s="7" t="s">
        <v>7</v>
      </c>
      <c r="F204" s="17" t="s">
        <v>8</v>
      </c>
      <c r="G204" s="14"/>
      <c r="H204" s="7"/>
      <c r="I204" s="8"/>
    </row>
    <row r="205" spans="1:10" ht="13.5">
      <c r="A205" s="18"/>
      <c r="B205" s="19" t="s">
        <v>61</v>
      </c>
      <c r="C205" s="20" t="s">
        <v>9</v>
      </c>
      <c r="D205" s="21">
        <v>1</v>
      </c>
      <c r="E205" s="22">
        <v>21</v>
      </c>
      <c r="F205" s="23">
        <f>F203*(1+E205/100)</f>
        <v>0</v>
      </c>
      <c r="G205" s="24"/>
      <c r="H205" s="7"/>
      <c r="I205" s="8"/>
      <c r="J205" s="31"/>
    </row>
    <row r="206" spans="1:10" ht="13.5">
      <c r="A206" s="7"/>
      <c r="B206" s="41"/>
      <c r="C206" s="7"/>
      <c r="D206" s="42"/>
      <c r="E206" s="42"/>
      <c r="F206" s="12"/>
      <c r="G206" s="7"/>
      <c r="H206" s="7"/>
      <c r="I206" s="8"/>
      <c r="J206" s="31"/>
    </row>
    <row r="207" spans="1:9" ht="13.5">
      <c r="A207" s="1" t="s">
        <v>0</v>
      </c>
      <c r="B207" s="2"/>
      <c r="C207" s="3"/>
      <c r="D207" s="4"/>
      <c r="E207" s="3" t="s">
        <v>2</v>
      </c>
      <c r="F207" s="5" t="s">
        <v>3</v>
      </c>
      <c r="G207" s="6"/>
      <c r="H207" s="7"/>
      <c r="I207" s="8"/>
    </row>
    <row r="208" spans="1:10" ht="13.5">
      <c r="A208" s="9" t="s">
        <v>67</v>
      </c>
      <c r="B208" s="10" t="s">
        <v>50</v>
      </c>
      <c r="C208" s="7"/>
      <c r="D208" s="11"/>
      <c r="E208" s="44"/>
      <c r="F208" s="13">
        <f>D210*E208</f>
        <v>0</v>
      </c>
      <c r="G208" s="14"/>
      <c r="H208" s="7"/>
      <c r="I208" s="15">
        <f>F208</f>
        <v>0</v>
      </c>
      <c r="J208" s="29"/>
    </row>
    <row r="209" spans="1:9" ht="13.5">
      <c r="A209" s="16"/>
      <c r="B209" s="10"/>
      <c r="C209" s="7"/>
      <c r="D209" s="11"/>
      <c r="E209" s="7" t="s">
        <v>7</v>
      </c>
      <c r="F209" s="17" t="s">
        <v>8</v>
      </c>
      <c r="G209" s="14"/>
      <c r="H209" s="7"/>
      <c r="I209" s="8"/>
    </row>
    <row r="210" spans="1:10" ht="13.5">
      <c r="A210" s="18"/>
      <c r="B210" s="19"/>
      <c r="C210" s="20" t="s">
        <v>9</v>
      </c>
      <c r="D210" s="21">
        <v>2</v>
      </c>
      <c r="E210" s="22">
        <v>21</v>
      </c>
      <c r="F210" s="23">
        <f>F208*(1+E210/100)</f>
        <v>0</v>
      </c>
      <c r="G210" s="24"/>
      <c r="H210" s="7"/>
      <c r="I210" s="8"/>
      <c r="J210" s="31"/>
    </row>
    <row r="211" spans="1:10" ht="13.5">
      <c r="A211" s="7"/>
      <c r="B211" s="41"/>
      <c r="C211" s="7"/>
      <c r="D211" s="42"/>
      <c r="E211" s="42"/>
      <c r="F211" s="12"/>
      <c r="G211" s="7"/>
      <c r="H211" s="7"/>
      <c r="I211" s="8"/>
      <c r="J211" s="31"/>
    </row>
    <row r="212" spans="1:9" ht="13.5">
      <c r="A212" s="1" t="s">
        <v>0</v>
      </c>
      <c r="B212" s="2"/>
      <c r="C212" s="3"/>
      <c r="D212" s="4"/>
      <c r="E212" s="3" t="s">
        <v>2</v>
      </c>
      <c r="F212" s="5" t="s">
        <v>3</v>
      </c>
      <c r="G212" s="6"/>
      <c r="H212" s="7"/>
      <c r="I212" s="8"/>
    </row>
    <row r="213" spans="1:10" ht="13.5">
      <c r="A213" s="9" t="s">
        <v>94</v>
      </c>
      <c r="B213" s="10" t="s">
        <v>83</v>
      </c>
      <c r="C213" s="7"/>
      <c r="D213" s="11"/>
      <c r="E213" s="44"/>
      <c r="F213" s="13">
        <f>D215*E213</f>
        <v>0</v>
      </c>
      <c r="G213" s="14"/>
      <c r="H213" s="7"/>
      <c r="I213" s="15">
        <f>F213</f>
        <v>0</v>
      </c>
      <c r="J213" s="29"/>
    </row>
    <row r="214" spans="1:9" ht="13.5">
      <c r="A214" s="16"/>
      <c r="B214" s="10" t="s">
        <v>84</v>
      </c>
      <c r="C214" s="7"/>
      <c r="D214" s="11"/>
      <c r="E214" s="7" t="s">
        <v>7</v>
      </c>
      <c r="F214" s="17" t="s">
        <v>8</v>
      </c>
      <c r="G214" s="14"/>
      <c r="H214" s="7"/>
      <c r="I214" s="8"/>
    </row>
    <row r="215" spans="1:10" ht="13.5">
      <c r="A215" s="18"/>
      <c r="B215" s="19" t="s">
        <v>85</v>
      </c>
      <c r="C215" s="20" t="s">
        <v>9</v>
      </c>
      <c r="D215" s="21">
        <v>2</v>
      </c>
      <c r="E215" s="22">
        <v>21</v>
      </c>
      <c r="F215" s="23">
        <f>F213*(1+E215/100)</f>
        <v>0</v>
      </c>
      <c r="G215" s="24"/>
      <c r="H215" s="7"/>
      <c r="I215" s="8"/>
      <c r="J215" s="31"/>
    </row>
    <row r="217" spans="1:9" ht="12.75">
      <c r="A217" s="1" t="s">
        <v>0</v>
      </c>
      <c r="B217" s="2" t="s">
        <v>27</v>
      </c>
      <c r="C217" s="3" t="s">
        <v>1</v>
      </c>
      <c r="D217" s="4">
        <v>840</v>
      </c>
      <c r="E217" s="3" t="s">
        <v>2</v>
      </c>
      <c r="F217" s="5" t="s">
        <v>3</v>
      </c>
      <c r="G217" s="6"/>
      <c r="H217" s="7"/>
      <c r="I217" s="8"/>
    </row>
    <row r="218" spans="1:9" ht="12.75">
      <c r="A218" s="32">
        <v>13</v>
      </c>
      <c r="B218" s="10" t="s">
        <v>107</v>
      </c>
      <c r="C218" s="7" t="s">
        <v>6</v>
      </c>
      <c r="D218" s="11">
        <v>350</v>
      </c>
      <c r="E218" s="44"/>
      <c r="F218" s="13">
        <f>D220*E218</f>
        <v>0</v>
      </c>
      <c r="G218" s="14"/>
      <c r="H218" s="7"/>
      <c r="I218" s="15">
        <f>F218</f>
        <v>0</v>
      </c>
    </row>
    <row r="219" spans="1:9" ht="12.75">
      <c r="A219" s="16"/>
      <c r="B219" s="10" t="s">
        <v>86</v>
      </c>
      <c r="C219" s="7" t="s">
        <v>5</v>
      </c>
      <c r="D219" s="11">
        <v>2000</v>
      </c>
      <c r="E219" s="7" t="s">
        <v>7</v>
      </c>
      <c r="F219" s="17" t="s">
        <v>8</v>
      </c>
      <c r="G219" s="14"/>
      <c r="H219" s="7"/>
      <c r="I219" s="8"/>
    </row>
    <row r="220" spans="1:9" ht="12.75">
      <c r="A220" s="18"/>
      <c r="B220" s="19" t="s">
        <v>29</v>
      </c>
      <c r="C220" s="20" t="s">
        <v>9</v>
      </c>
      <c r="D220" s="21">
        <v>1</v>
      </c>
      <c r="E220" s="22">
        <v>21</v>
      </c>
      <c r="F220" s="23">
        <f>F218*(1+E220/100)</f>
        <v>0</v>
      </c>
      <c r="G220" s="24"/>
      <c r="H220" s="7"/>
      <c r="I220" s="8"/>
    </row>
    <row r="221" ht="13.5">
      <c r="B221" s="43" t="s">
        <v>108</v>
      </c>
    </row>
    <row r="222" spans="1:9" ht="12.75">
      <c r="A222" s="1" t="s">
        <v>0</v>
      </c>
      <c r="B222" s="2" t="s">
        <v>27</v>
      </c>
      <c r="C222" s="3" t="s">
        <v>1</v>
      </c>
      <c r="D222" s="4">
        <v>840</v>
      </c>
      <c r="E222" s="3" t="s">
        <v>2</v>
      </c>
      <c r="F222" s="5" t="s">
        <v>3</v>
      </c>
      <c r="G222" s="6"/>
      <c r="H222" s="7"/>
      <c r="I222" s="8"/>
    </row>
    <row r="223" spans="1:9" ht="12.75">
      <c r="A223" s="32" t="s">
        <v>95</v>
      </c>
      <c r="B223" s="10" t="s">
        <v>93</v>
      </c>
      <c r="C223" s="7" t="s">
        <v>6</v>
      </c>
      <c r="D223" s="11">
        <v>350</v>
      </c>
      <c r="E223" s="44"/>
      <c r="F223" s="13">
        <f>D225*E223</f>
        <v>0</v>
      </c>
      <c r="G223" s="14"/>
      <c r="H223" s="7"/>
      <c r="I223" s="15">
        <f>F223</f>
        <v>0</v>
      </c>
    </row>
    <row r="224" spans="1:9" ht="12.75">
      <c r="A224" s="16"/>
      <c r="B224" s="10" t="s">
        <v>79</v>
      </c>
      <c r="C224" s="7" t="s">
        <v>5</v>
      </c>
      <c r="D224" s="11">
        <v>2000</v>
      </c>
      <c r="E224" s="7" t="s">
        <v>7</v>
      </c>
      <c r="F224" s="17" t="s">
        <v>8</v>
      </c>
      <c r="G224" s="14"/>
      <c r="H224" s="7"/>
      <c r="I224" s="8"/>
    </row>
    <row r="225" spans="1:9" ht="12.75">
      <c r="A225" s="18"/>
      <c r="B225" s="19" t="s">
        <v>29</v>
      </c>
      <c r="C225" s="20" t="s">
        <v>9</v>
      </c>
      <c r="D225" s="21">
        <v>1</v>
      </c>
      <c r="E225" s="22">
        <v>21</v>
      </c>
      <c r="F225" s="23">
        <f>F223*(1+E225/100)</f>
        <v>0</v>
      </c>
      <c r="G225" s="24"/>
      <c r="H225" s="7"/>
      <c r="I225" s="8"/>
    </row>
    <row r="226" ht="13.5">
      <c r="B226" s="43" t="s">
        <v>108</v>
      </c>
    </row>
    <row r="227" spans="1:9" ht="13.5">
      <c r="A227" s="1" t="s">
        <v>0</v>
      </c>
      <c r="B227" s="2" t="s">
        <v>81</v>
      </c>
      <c r="C227" s="3"/>
      <c r="D227" s="4"/>
      <c r="E227" s="3" t="s">
        <v>2</v>
      </c>
      <c r="F227" s="5" t="s">
        <v>3</v>
      </c>
      <c r="G227" s="6"/>
      <c r="H227" s="7"/>
      <c r="I227" s="8"/>
    </row>
    <row r="228" spans="1:10" ht="13.5">
      <c r="A228" s="9" t="s">
        <v>96</v>
      </c>
      <c r="B228" s="10" t="s">
        <v>43</v>
      </c>
      <c r="C228" s="7"/>
      <c r="D228" s="11"/>
      <c r="E228" s="44"/>
      <c r="F228" s="13">
        <f>D230*E228</f>
        <v>0</v>
      </c>
      <c r="G228" s="14"/>
      <c r="H228" s="7"/>
      <c r="I228" s="15">
        <f>F228</f>
        <v>0</v>
      </c>
      <c r="J228" s="29"/>
    </row>
    <row r="229" spans="1:9" ht="13.5">
      <c r="A229" s="16"/>
      <c r="B229" s="10" t="s">
        <v>44</v>
      </c>
      <c r="C229" s="7"/>
      <c r="D229" s="11"/>
      <c r="E229" s="7" t="s">
        <v>7</v>
      </c>
      <c r="F229" s="17" t="s">
        <v>8</v>
      </c>
      <c r="G229" s="14"/>
      <c r="H229" s="7"/>
      <c r="I229" s="8"/>
    </row>
    <row r="230" spans="1:10" ht="13.5">
      <c r="A230" s="18"/>
      <c r="B230" s="19" t="s">
        <v>45</v>
      </c>
      <c r="C230" s="20" t="s">
        <v>9</v>
      </c>
      <c r="D230" s="21">
        <v>4</v>
      </c>
      <c r="E230" s="22">
        <v>21</v>
      </c>
      <c r="F230" s="23">
        <f>F228*(1+E230/100)</f>
        <v>0</v>
      </c>
      <c r="G230" s="24"/>
      <c r="H230" s="7"/>
      <c r="I230" s="8"/>
      <c r="J230" s="31"/>
    </row>
    <row r="232" spans="1:9" ht="13.5">
      <c r="A232" s="1" t="s">
        <v>0</v>
      </c>
      <c r="B232" s="2"/>
      <c r="C232" s="3"/>
      <c r="D232" s="4"/>
      <c r="E232" s="3" t="s">
        <v>2</v>
      </c>
      <c r="F232" s="5" t="s">
        <v>3</v>
      </c>
      <c r="G232" s="6"/>
      <c r="H232" s="7"/>
      <c r="I232" s="8"/>
    </row>
    <row r="233" spans="1:10" ht="13.5">
      <c r="A233" s="9" t="s">
        <v>97</v>
      </c>
      <c r="B233" s="10" t="s">
        <v>47</v>
      </c>
      <c r="C233" s="7"/>
      <c r="D233" s="11"/>
      <c r="E233" s="44"/>
      <c r="F233" s="13">
        <f>D235*E233</f>
        <v>0</v>
      </c>
      <c r="G233" s="14"/>
      <c r="H233" s="7"/>
      <c r="I233" s="15">
        <f>F233</f>
        <v>0</v>
      </c>
      <c r="J233" s="29"/>
    </row>
    <row r="234" spans="1:9" ht="13.5">
      <c r="A234" s="16"/>
      <c r="B234" s="10" t="s">
        <v>46</v>
      </c>
      <c r="C234" s="7"/>
      <c r="D234" s="11"/>
      <c r="E234" s="7" t="s">
        <v>7</v>
      </c>
      <c r="F234" s="17" t="s">
        <v>8</v>
      </c>
      <c r="G234" s="14"/>
      <c r="H234" s="7"/>
      <c r="I234" s="8"/>
    </row>
    <row r="235" spans="1:10" ht="13.5">
      <c r="A235" s="18"/>
      <c r="B235" s="19" t="s">
        <v>62</v>
      </c>
      <c r="C235" s="20" t="s">
        <v>9</v>
      </c>
      <c r="D235" s="21">
        <v>1</v>
      </c>
      <c r="E235" s="22">
        <v>21</v>
      </c>
      <c r="F235" s="23">
        <f>F233*(1+E235/100)</f>
        <v>0</v>
      </c>
      <c r="G235" s="24"/>
      <c r="H235" s="7"/>
      <c r="I235" s="8"/>
      <c r="J235" s="31"/>
    </row>
    <row r="237" spans="1:9" ht="13.5">
      <c r="A237" s="1" t="s">
        <v>0</v>
      </c>
      <c r="B237" s="2"/>
      <c r="C237" s="3"/>
      <c r="D237" s="4"/>
      <c r="E237" s="3" t="s">
        <v>2</v>
      </c>
      <c r="F237" s="5" t="s">
        <v>3</v>
      </c>
      <c r="G237" s="6"/>
      <c r="H237" s="7"/>
      <c r="I237" s="8"/>
    </row>
    <row r="238" spans="1:10" ht="13.5">
      <c r="A238" s="9" t="s">
        <v>98</v>
      </c>
      <c r="B238" s="10" t="s">
        <v>50</v>
      </c>
      <c r="C238" s="7"/>
      <c r="D238" s="11"/>
      <c r="E238" s="44"/>
      <c r="F238" s="13">
        <f>D240*E238</f>
        <v>0</v>
      </c>
      <c r="G238" s="14"/>
      <c r="H238" s="7"/>
      <c r="I238" s="15">
        <f>F238</f>
        <v>0</v>
      </c>
      <c r="J238" s="29"/>
    </row>
    <row r="239" spans="1:9" ht="13.5">
      <c r="A239" s="16"/>
      <c r="B239" s="10"/>
      <c r="C239" s="7"/>
      <c r="D239" s="11"/>
      <c r="E239" s="7" t="s">
        <v>7</v>
      </c>
      <c r="F239" s="17" t="s">
        <v>8</v>
      </c>
      <c r="G239" s="14"/>
      <c r="H239" s="7"/>
      <c r="I239" s="8"/>
    </row>
    <row r="240" spans="1:10" ht="13.5">
      <c r="A240" s="18"/>
      <c r="B240" s="19"/>
      <c r="C240" s="20" t="s">
        <v>9</v>
      </c>
      <c r="D240" s="21">
        <v>4</v>
      </c>
      <c r="E240" s="22">
        <v>21</v>
      </c>
      <c r="F240" s="23">
        <f>F238*(1+E240/100)</f>
        <v>0</v>
      </c>
      <c r="G240" s="24"/>
      <c r="H240" s="7"/>
      <c r="I240" s="8"/>
      <c r="J240" s="31"/>
    </row>
    <row r="241" spans="1:10" ht="13.5">
      <c r="A241" s="7"/>
      <c r="B241" s="41"/>
      <c r="C241" s="7"/>
      <c r="D241" s="42"/>
      <c r="E241" s="42"/>
      <c r="F241" s="12"/>
      <c r="G241" s="7"/>
      <c r="H241" s="7"/>
      <c r="I241" s="8"/>
      <c r="J241" s="31"/>
    </row>
    <row r="242" spans="1:9" ht="13.5">
      <c r="A242" s="1" t="s">
        <v>0</v>
      </c>
      <c r="B242" s="2"/>
      <c r="C242" s="3"/>
      <c r="D242" s="4"/>
      <c r="E242" s="3" t="s">
        <v>2</v>
      </c>
      <c r="F242" s="5" t="s">
        <v>3</v>
      </c>
      <c r="G242" s="6"/>
      <c r="H242" s="7"/>
      <c r="I242" s="8"/>
    </row>
    <row r="243" spans="1:10" ht="13.5">
      <c r="A243" s="9" t="s">
        <v>99</v>
      </c>
      <c r="B243" s="10" t="s">
        <v>83</v>
      </c>
      <c r="C243" s="7"/>
      <c r="D243" s="11"/>
      <c r="E243" s="44"/>
      <c r="F243" s="13">
        <f>D245*E243</f>
        <v>0</v>
      </c>
      <c r="G243" s="14"/>
      <c r="H243" s="7"/>
      <c r="I243" s="15">
        <f>F243</f>
        <v>0</v>
      </c>
      <c r="J243" s="29"/>
    </row>
    <row r="244" spans="1:9" ht="13.5">
      <c r="A244" s="16"/>
      <c r="B244" s="10" t="s">
        <v>84</v>
      </c>
      <c r="C244" s="7"/>
      <c r="D244" s="11"/>
      <c r="E244" s="7" t="s">
        <v>7</v>
      </c>
      <c r="F244" s="17" t="s">
        <v>8</v>
      </c>
      <c r="G244" s="14"/>
      <c r="H244" s="7"/>
      <c r="I244" s="8"/>
    </row>
    <row r="245" spans="1:10" ht="13.5">
      <c r="A245" s="18"/>
      <c r="B245" s="19" t="s">
        <v>85</v>
      </c>
      <c r="C245" s="20" t="s">
        <v>9</v>
      </c>
      <c r="D245" s="21">
        <v>4</v>
      </c>
      <c r="E245" s="22">
        <v>21</v>
      </c>
      <c r="F245" s="23">
        <f>F243*(1+E245/100)</f>
        <v>0</v>
      </c>
      <c r="G245" s="24"/>
      <c r="H245" s="7"/>
      <c r="I245" s="8"/>
      <c r="J245" s="31"/>
    </row>
    <row r="246" spans="1:10" ht="13.5">
      <c r="A246" s="7"/>
      <c r="B246" s="41"/>
      <c r="C246" s="7"/>
      <c r="D246" s="42"/>
      <c r="E246" s="42"/>
      <c r="F246" s="12"/>
      <c r="G246" s="7"/>
      <c r="H246" s="7"/>
      <c r="I246" s="8"/>
      <c r="J246" s="31"/>
    </row>
    <row r="247" spans="1:9" ht="12.75">
      <c r="A247" s="1" t="s">
        <v>0</v>
      </c>
      <c r="B247" s="2" t="s">
        <v>27</v>
      </c>
      <c r="C247" s="3" t="s">
        <v>1</v>
      </c>
      <c r="D247" s="4">
        <v>1100</v>
      </c>
      <c r="E247" s="3" t="s">
        <v>2</v>
      </c>
      <c r="F247" s="5" t="s">
        <v>3</v>
      </c>
      <c r="G247" s="6"/>
      <c r="H247" s="7"/>
      <c r="I247" s="8"/>
    </row>
    <row r="248" spans="1:9" ht="12.75">
      <c r="A248" s="32">
        <v>14</v>
      </c>
      <c r="B248" s="10" t="s">
        <v>107</v>
      </c>
      <c r="C248" s="7" t="s">
        <v>6</v>
      </c>
      <c r="D248" s="11">
        <v>450</v>
      </c>
      <c r="E248" s="44"/>
      <c r="F248" s="13">
        <f>D250*E248</f>
        <v>0</v>
      </c>
      <c r="G248" s="14"/>
      <c r="H248" s="7"/>
      <c r="I248" s="15">
        <f>F248</f>
        <v>0</v>
      </c>
    </row>
    <row r="249" spans="1:9" ht="12.75">
      <c r="A249" s="16"/>
      <c r="B249" s="10" t="s">
        <v>86</v>
      </c>
      <c r="C249" s="7" t="s">
        <v>5</v>
      </c>
      <c r="D249" s="11">
        <v>2000</v>
      </c>
      <c r="E249" s="7" t="s">
        <v>7</v>
      </c>
      <c r="F249" s="17" t="s">
        <v>8</v>
      </c>
      <c r="G249" s="14"/>
      <c r="H249" s="7"/>
      <c r="I249" s="8"/>
    </row>
    <row r="250" spans="1:9" ht="12.75">
      <c r="A250" s="18"/>
      <c r="B250" s="19" t="s">
        <v>29</v>
      </c>
      <c r="C250" s="20" t="s">
        <v>9</v>
      </c>
      <c r="D250" s="21">
        <v>1</v>
      </c>
      <c r="E250" s="22">
        <v>21</v>
      </c>
      <c r="F250" s="23">
        <f>F248*(1+E250/100)</f>
        <v>0</v>
      </c>
      <c r="G250" s="24"/>
      <c r="H250" s="7"/>
      <c r="I250" s="8"/>
    </row>
    <row r="251" ht="13.5">
      <c r="B251" s="43" t="s">
        <v>106</v>
      </c>
    </row>
    <row r="252" spans="1:9" ht="12.75">
      <c r="A252" s="1" t="s">
        <v>0</v>
      </c>
      <c r="B252" s="2" t="s">
        <v>27</v>
      </c>
      <c r="C252" s="3" t="s">
        <v>1</v>
      </c>
      <c r="D252" s="4">
        <v>1100</v>
      </c>
      <c r="E252" s="3" t="s">
        <v>2</v>
      </c>
      <c r="F252" s="5" t="s">
        <v>3</v>
      </c>
      <c r="G252" s="6"/>
      <c r="H252" s="7"/>
      <c r="I252" s="8"/>
    </row>
    <row r="253" spans="1:9" ht="12.75">
      <c r="A253" s="32" t="s">
        <v>100</v>
      </c>
      <c r="B253" s="10" t="s">
        <v>105</v>
      </c>
      <c r="C253" s="7" t="s">
        <v>6</v>
      </c>
      <c r="D253" s="11">
        <v>450</v>
      </c>
      <c r="E253" s="44"/>
      <c r="F253" s="13">
        <f>D255*E253</f>
        <v>0</v>
      </c>
      <c r="G253" s="14"/>
      <c r="H253" s="7"/>
      <c r="I253" s="15">
        <f>F253</f>
        <v>0</v>
      </c>
    </row>
    <row r="254" spans="1:9" ht="12.75">
      <c r="A254" s="16"/>
      <c r="B254" s="10" t="s">
        <v>79</v>
      </c>
      <c r="C254" s="7" t="s">
        <v>5</v>
      </c>
      <c r="D254" s="11">
        <v>2000</v>
      </c>
      <c r="E254" s="7" t="s">
        <v>7</v>
      </c>
      <c r="F254" s="17" t="s">
        <v>8</v>
      </c>
      <c r="G254" s="14"/>
      <c r="H254" s="7"/>
      <c r="I254" s="8"/>
    </row>
    <row r="255" spans="1:9" ht="12.75">
      <c r="A255" s="18"/>
      <c r="B255" s="19" t="s">
        <v>29</v>
      </c>
      <c r="C255" s="20" t="s">
        <v>9</v>
      </c>
      <c r="D255" s="21">
        <v>1</v>
      </c>
      <c r="E255" s="22">
        <v>21</v>
      </c>
      <c r="F255" s="23">
        <f>F253*(1+E255/100)</f>
        <v>0</v>
      </c>
      <c r="G255" s="24"/>
      <c r="H255" s="7"/>
      <c r="I255" s="8"/>
    </row>
    <row r="256" ht="13.5">
      <c r="B256" s="43" t="s">
        <v>106</v>
      </c>
    </row>
    <row r="257" spans="1:9" ht="13.5">
      <c r="A257" s="1" t="s">
        <v>0</v>
      </c>
      <c r="B257" s="2" t="s">
        <v>81</v>
      </c>
      <c r="C257" s="3"/>
      <c r="D257" s="4"/>
      <c r="E257" s="3" t="s">
        <v>2</v>
      </c>
      <c r="F257" s="5" t="s">
        <v>3</v>
      </c>
      <c r="G257" s="6"/>
      <c r="H257" s="7"/>
      <c r="I257" s="8"/>
    </row>
    <row r="258" spans="1:10" ht="13.5">
      <c r="A258" s="9" t="s">
        <v>101</v>
      </c>
      <c r="B258" s="10" t="s">
        <v>43</v>
      </c>
      <c r="C258" s="7"/>
      <c r="D258" s="11"/>
      <c r="E258" s="44"/>
      <c r="F258" s="13">
        <f>D260*E258</f>
        <v>0</v>
      </c>
      <c r="G258" s="14"/>
      <c r="H258" s="7"/>
      <c r="I258" s="15">
        <f>F258</f>
        <v>0</v>
      </c>
      <c r="J258" s="29"/>
    </row>
    <row r="259" spans="1:9" ht="13.5">
      <c r="A259" s="16"/>
      <c r="B259" s="10" t="s">
        <v>44</v>
      </c>
      <c r="C259" s="7"/>
      <c r="D259" s="11"/>
      <c r="E259" s="7" t="s">
        <v>7</v>
      </c>
      <c r="F259" s="17" t="s">
        <v>8</v>
      </c>
      <c r="G259" s="14"/>
      <c r="H259" s="7"/>
      <c r="I259" s="8"/>
    </row>
    <row r="260" spans="1:10" ht="13.5">
      <c r="A260" s="18"/>
      <c r="B260" s="19" t="s">
        <v>45</v>
      </c>
      <c r="C260" s="20" t="s">
        <v>9</v>
      </c>
      <c r="D260" s="21">
        <v>4</v>
      </c>
      <c r="E260" s="22">
        <v>21</v>
      </c>
      <c r="F260" s="23">
        <f>F258*(1+E260/100)</f>
        <v>0</v>
      </c>
      <c r="G260" s="24"/>
      <c r="H260" s="7"/>
      <c r="I260" s="8"/>
      <c r="J260" s="31"/>
    </row>
    <row r="262" spans="1:9" ht="13.5">
      <c r="A262" s="1" t="s">
        <v>0</v>
      </c>
      <c r="B262" s="2"/>
      <c r="C262" s="3"/>
      <c r="D262" s="4"/>
      <c r="E262" s="3" t="s">
        <v>2</v>
      </c>
      <c r="F262" s="5" t="s">
        <v>3</v>
      </c>
      <c r="G262" s="6"/>
      <c r="H262" s="7"/>
      <c r="I262" s="8"/>
    </row>
    <row r="263" spans="1:10" ht="13.5">
      <c r="A263" s="9" t="s">
        <v>102</v>
      </c>
      <c r="B263" s="10" t="s">
        <v>47</v>
      </c>
      <c r="C263" s="7"/>
      <c r="D263" s="11"/>
      <c r="E263" s="44"/>
      <c r="F263" s="13">
        <f>D265*E263</f>
        <v>0</v>
      </c>
      <c r="G263" s="14"/>
      <c r="H263" s="7"/>
      <c r="I263" s="15">
        <f>F263</f>
        <v>0</v>
      </c>
      <c r="J263" s="29"/>
    </row>
    <row r="264" spans="1:9" ht="13.5">
      <c r="A264" s="16"/>
      <c r="B264" s="10" t="s">
        <v>46</v>
      </c>
      <c r="C264" s="7"/>
      <c r="D264" s="11"/>
      <c r="E264" s="7" t="s">
        <v>7</v>
      </c>
      <c r="F264" s="17" t="s">
        <v>8</v>
      </c>
      <c r="G264" s="14"/>
      <c r="H264" s="7"/>
      <c r="I264" s="8"/>
    </row>
    <row r="265" spans="1:10" ht="13.5">
      <c r="A265" s="18"/>
      <c r="B265" s="19" t="s">
        <v>62</v>
      </c>
      <c r="C265" s="20" t="s">
        <v>9</v>
      </c>
      <c r="D265" s="21">
        <v>1</v>
      </c>
      <c r="E265" s="22">
        <v>21</v>
      </c>
      <c r="F265" s="23">
        <f>F263*(1+E265/100)</f>
        <v>0</v>
      </c>
      <c r="G265" s="24"/>
      <c r="H265" s="7"/>
      <c r="I265" s="8"/>
      <c r="J265" s="31"/>
    </row>
    <row r="267" spans="1:9" ht="13.5">
      <c r="A267" s="1" t="s">
        <v>0</v>
      </c>
      <c r="B267" s="2"/>
      <c r="C267" s="3"/>
      <c r="D267" s="4"/>
      <c r="E267" s="3" t="s">
        <v>2</v>
      </c>
      <c r="F267" s="5" t="s">
        <v>3</v>
      </c>
      <c r="G267" s="6"/>
      <c r="H267" s="7"/>
      <c r="I267" s="8"/>
    </row>
    <row r="268" spans="1:10" ht="13.5">
      <c r="A268" s="9" t="s">
        <v>103</v>
      </c>
      <c r="B268" s="10" t="s">
        <v>50</v>
      </c>
      <c r="C268" s="7"/>
      <c r="D268" s="11"/>
      <c r="E268" s="44"/>
      <c r="F268" s="13">
        <f>D270*E268</f>
        <v>0</v>
      </c>
      <c r="G268" s="14"/>
      <c r="H268" s="7"/>
      <c r="I268" s="15">
        <f>F268</f>
        <v>0</v>
      </c>
      <c r="J268" s="29"/>
    </row>
    <row r="269" spans="1:9" ht="13.5">
      <c r="A269" s="16"/>
      <c r="B269" s="10"/>
      <c r="C269" s="7"/>
      <c r="D269" s="11"/>
      <c r="E269" s="7" t="s">
        <v>7</v>
      </c>
      <c r="F269" s="17" t="s">
        <v>8</v>
      </c>
      <c r="G269" s="14"/>
      <c r="H269" s="7"/>
      <c r="I269" s="8"/>
    </row>
    <row r="270" spans="1:10" ht="13.5">
      <c r="A270" s="18"/>
      <c r="B270" s="19"/>
      <c r="C270" s="20" t="s">
        <v>9</v>
      </c>
      <c r="D270" s="21">
        <v>4</v>
      </c>
      <c r="E270" s="22">
        <v>21</v>
      </c>
      <c r="F270" s="23">
        <f>F268*(1+E270/100)</f>
        <v>0</v>
      </c>
      <c r="G270" s="24"/>
      <c r="H270" s="7"/>
      <c r="I270" s="8"/>
      <c r="J270" s="31"/>
    </row>
    <row r="271" spans="1:10" ht="13.5">
      <c r="A271" s="7"/>
      <c r="B271" s="41"/>
      <c r="C271" s="7"/>
      <c r="D271" s="42"/>
      <c r="E271" s="42"/>
      <c r="F271" s="12"/>
      <c r="G271" s="7"/>
      <c r="H271" s="7"/>
      <c r="I271" s="8"/>
      <c r="J271" s="31"/>
    </row>
    <row r="272" spans="1:9" ht="13.5">
      <c r="A272" s="1" t="s">
        <v>0</v>
      </c>
      <c r="B272" s="2"/>
      <c r="C272" s="3"/>
      <c r="D272" s="4"/>
      <c r="E272" s="3" t="s">
        <v>2</v>
      </c>
      <c r="F272" s="5" t="s">
        <v>3</v>
      </c>
      <c r="G272" s="6"/>
      <c r="H272" s="7"/>
      <c r="I272" s="8"/>
    </row>
    <row r="273" spans="1:10" ht="13.5">
      <c r="A273" s="9" t="s">
        <v>104</v>
      </c>
      <c r="B273" s="10" t="s">
        <v>83</v>
      </c>
      <c r="C273" s="7"/>
      <c r="D273" s="11"/>
      <c r="E273" s="44"/>
      <c r="F273" s="13">
        <f>D275*E273</f>
        <v>0</v>
      </c>
      <c r="G273" s="14"/>
      <c r="H273" s="7"/>
      <c r="I273" s="15">
        <f>F273</f>
        <v>0</v>
      </c>
      <c r="J273" s="29"/>
    </row>
    <row r="274" spans="1:9" ht="13.5">
      <c r="A274" s="16"/>
      <c r="B274" s="10" t="s">
        <v>84</v>
      </c>
      <c r="C274" s="7"/>
      <c r="D274" s="11"/>
      <c r="E274" s="7" t="s">
        <v>7</v>
      </c>
      <c r="F274" s="17" t="s">
        <v>8</v>
      </c>
      <c r="G274" s="14"/>
      <c r="H274" s="7"/>
      <c r="I274" s="8"/>
    </row>
    <row r="275" spans="1:10" ht="13.5">
      <c r="A275" s="18"/>
      <c r="B275" s="19" t="s">
        <v>85</v>
      </c>
      <c r="C275" s="20" t="s">
        <v>9</v>
      </c>
      <c r="D275" s="21">
        <v>4</v>
      </c>
      <c r="E275" s="22">
        <v>21</v>
      </c>
      <c r="F275" s="23">
        <f>F273*(1+E275/100)</f>
        <v>0</v>
      </c>
      <c r="G275" s="24"/>
      <c r="H275" s="7"/>
      <c r="I275" s="8"/>
      <c r="J275" s="31"/>
    </row>
    <row r="276" spans="1:10" ht="13.5">
      <c r="A276" s="7"/>
      <c r="B276" s="41"/>
      <c r="C276" s="7"/>
      <c r="D276" s="42"/>
      <c r="E276" s="42"/>
      <c r="F276" s="12"/>
      <c r="G276" s="7"/>
      <c r="H276" s="7"/>
      <c r="I276" s="8"/>
      <c r="J276" s="31"/>
    </row>
    <row r="277" spans="1:10" ht="13.5">
      <c r="A277" s="7"/>
      <c r="B277" s="41"/>
      <c r="C277" s="7"/>
      <c r="D277" s="42"/>
      <c r="E277" s="42"/>
      <c r="F277" s="12"/>
      <c r="G277" s="7"/>
      <c r="H277" s="7"/>
      <c r="I277" s="8"/>
      <c r="J277" s="31"/>
    </row>
    <row r="278" spans="1:10" ht="13.5">
      <c r="A278" s="7"/>
      <c r="B278" s="41"/>
      <c r="C278" s="7"/>
      <c r="D278" s="42"/>
      <c r="E278" s="42"/>
      <c r="F278" s="12"/>
      <c r="G278" s="7"/>
      <c r="H278" s="7"/>
      <c r="I278" s="8"/>
      <c r="J278" s="31"/>
    </row>
    <row r="279" spans="1:10" ht="13.5">
      <c r="A279" s="7"/>
      <c r="B279" s="41"/>
      <c r="C279" s="7"/>
      <c r="D279" s="42"/>
      <c r="E279" s="42"/>
      <c r="F279" s="12"/>
      <c r="G279" s="7"/>
      <c r="H279" s="7"/>
      <c r="I279" s="8"/>
      <c r="J279" s="31"/>
    </row>
    <row r="281" ht="13.5" thickBot="1"/>
    <row r="282" spans="2:9" ht="12.75">
      <c r="B282" s="35" t="s">
        <v>68</v>
      </c>
      <c r="C282" s="36"/>
      <c r="D282" s="36"/>
      <c r="E282" s="36"/>
      <c r="F282" s="37">
        <f>I282</f>
        <v>0</v>
      </c>
      <c r="I282" s="34">
        <f>SUM(I1:I281)</f>
        <v>0</v>
      </c>
    </row>
    <row r="283" spans="2:9" ht="13.5" thickBot="1">
      <c r="B283" s="38" t="s">
        <v>111</v>
      </c>
      <c r="C283" s="39"/>
      <c r="D283" s="39"/>
      <c r="E283" s="39"/>
      <c r="F283" s="45">
        <v>0</v>
      </c>
      <c r="I283" s="34"/>
    </row>
    <row r="284" spans="2:9" ht="12.75">
      <c r="B284" s="35" t="s">
        <v>69</v>
      </c>
      <c r="C284" s="36"/>
      <c r="D284" s="36"/>
      <c r="E284" s="36"/>
      <c r="F284" s="37">
        <f>SUM(F282:F283)</f>
        <v>0</v>
      </c>
      <c r="I284" s="34"/>
    </row>
    <row r="285" spans="2:6" ht="13.5" thickBot="1">
      <c r="B285" s="38" t="s">
        <v>70</v>
      </c>
      <c r="C285" s="39"/>
      <c r="D285" s="39"/>
      <c r="E285" s="39"/>
      <c r="F285" s="40">
        <f>ROUND(F284*1.21,1)</f>
        <v>0</v>
      </c>
    </row>
    <row r="294" ht="12.75"/>
    <row r="295" ht="12.75"/>
    <row r="297" ht="12.75"/>
    <row r="298" ht="12.75"/>
    <row r="299" ht="12.75"/>
    <row r="304" ht="12.75"/>
    <row r="305" ht="12.75"/>
    <row r="306" ht="12.75"/>
  </sheetData>
  <sheetProtection/>
  <printOptions/>
  <pageMargins left="0.6" right="0.72" top="0.984251969" bottom="0.8" header="0.4921259845" footer="0.4921259845"/>
  <pageSetup horizontalDpi="600" verticalDpi="600" orientation="portrait" paperSize="9" r:id="rId2"/>
  <headerFooter alignWithMargins="0">
    <oddHeader>&amp;CTechnická specifikace včetně položkového rozpočtu</oddHeader>
    <oddFooter>&amp;L&amp;"Times New Roman,Obyčejné"Soupis lab. nábytku&amp;R&amp;"Times New Roman,Obyčejné"Strana &amp;P</oddFooter>
  </headerFooter>
  <rowBreaks count="3" manualBreakCount="3">
    <brk id="55" max="16" man="1"/>
    <brk id="106" max="255" man="1"/>
    <brk id="2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Niedobová Ivana</dc:creator>
  <cp:keywords/>
  <dc:description/>
  <cp:lastModifiedBy>David Martinák</cp:lastModifiedBy>
  <cp:lastPrinted>2014-06-06T08:37:45Z</cp:lastPrinted>
  <dcterms:created xsi:type="dcterms:W3CDTF">2004-04-28T13:27:57Z</dcterms:created>
  <dcterms:modified xsi:type="dcterms:W3CDTF">2014-06-06T08:38:01Z</dcterms:modified>
  <cp:category/>
  <cp:version/>
  <cp:contentType/>
  <cp:contentStatus/>
</cp:coreProperties>
</file>